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45" activeTab="0"/>
  </bookViews>
  <sheets>
    <sheet name="lista" sheetId="1" r:id="rId1"/>
    <sheet name="inköpslista" sheetId="2" r:id="rId2"/>
    <sheet name="Falukorv" sheetId="3" r:id="rId3"/>
    <sheet name="Spaghetti köttfärsås" sheetId="4" r:id="rId4"/>
    <sheet name="Hamburgare" sheetId="5" r:id="rId5"/>
    <sheet name="koktlax" sheetId="6" r:id="rId6"/>
    <sheet name="lapskaus" sheetId="7" r:id="rId7"/>
    <sheet name="gulachsoppa" sheetId="8" r:id="rId8"/>
    <sheet name="Afrikana" sheetId="9" r:id="rId9"/>
    <sheet name="fisksoppa" sheetId="10" r:id="rId10"/>
    <sheet name="rotsaksgratäng" sheetId="11" r:id="rId11"/>
    <sheet name="Flygande Jakob" sheetId="12" r:id="rId12"/>
  </sheets>
  <definedNames>
    <definedName name="TABLE" localSheetId="8">'Afrikana'!$C$5:$D$21</definedName>
    <definedName name="TABLE" localSheetId="11">'Flygande Jakob'!$B$4:$C$14</definedName>
    <definedName name="TABLE" localSheetId="3">'Spaghetti köttfärsås'!$B$4:$B$8</definedName>
    <definedName name="TABLE_10" localSheetId="8">'Afrikana'!$F$11:$H$14</definedName>
    <definedName name="TABLE_10" localSheetId="3">'Spaghetti köttfärsås'!$E$4:$F$12</definedName>
    <definedName name="TABLE_11" localSheetId="8">'Afrikana'!$F$11:$H$14</definedName>
    <definedName name="TABLE_11" localSheetId="3">'Spaghetti köttfärsås'!$E$4:$F$12</definedName>
    <definedName name="TABLE_12" localSheetId="8">'Afrikana'!$F$20:$H$20</definedName>
    <definedName name="TABLE_12" localSheetId="3">'Spaghetti köttfärsås'!$E$4:$F$12</definedName>
    <definedName name="TABLE_13" localSheetId="8">'Afrikana'!$F$20:$H$20</definedName>
    <definedName name="TABLE_13" localSheetId="3">'Spaghetti köttfärsås'!$E$4:$F$12</definedName>
    <definedName name="TABLE_14" localSheetId="8">'Afrikana'!$D$22:$D$22</definedName>
    <definedName name="TABLE_15" localSheetId="8">'Afrikana'!$D$22:$D$22</definedName>
    <definedName name="TABLE_2" localSheetId="8">'Afrikana'!$C$5:$D$21</definedName>
    <definedName name="TABLE_2" localSheetId="11">'Flygande Jakob'!$B$4:$C$25</definedName>
    <definedName name="TABLE_2" localSheetId="3">'Spaghetti köttfärsås'!$B$4:$B$8</definedName>
    <definedName name="TABLE_3" localSheetId="8">'Afrikana'!$C$5:$D$21</definedName>
    <definedName name="TABLE_3" localSheetId="11">'Flygande Jakob'!$B$3:$C$3</definedName>
    <definedName name="TABLE_3" localSheetId="3">'Spaghetti köttfärsås'!$B$4:$B$8</definedName>
    <definedName name="TABLE_4" localSheetId="8">'Afrikana'!$C$5:$D$21</definedName>
    <definedName name="TABLE_4" localSheetId="11">'Flygande Jakob'!$B$3:$C$3</definedName>
    <definedName name="TABLE_4" localSheetId="3">'Spaghetti köttfärsås'!$B$11:$D$33</definedName>
    <definedName name="TABLE_5" localSheetId="8">'Afrikana'!$C$5:$D$21</definedName>
    <definedName name="TABLE_5" localSheetId="3">'Spaghetti köttfärsås'!$B$11:$D$33</definedName>
    <definedName name="TABLE_6" localSheetId="8">'Afrikana'!$C$15:$C$20</definedName>
    <definedName name="TABLE_6" localSheetId="3">'Spaghetti köttfärsås'!$B$11:$D$33</definedName>
    <definedName name="TABLE_7" localSheetId="8">'Afrikana'!$C$15:$C$20</definedName>
    <definedName name="TABLE_7" localSheetId="3">'Spaghetti köttfärsås'!$B$11:$D$33</definedName>
    <definedName name="TABLE_8" localSheetId="8">'Afrikana'!$F$6:$H$6</definedName>
    <definedName name="TABLE_8" localSheetId="3">'Spaghetti köttfärsås'!$B$11:$D$33</definedName>
    <definedName name="TABLE_9" localSheetId="8">'Afrikana'!$F$6:$H$6</definedName>
    <definedName name="TABLE_9" localSheetId="3">'Spaghetti köttfärsås'!#REF!</definedName>
    <definedName name="vintips" localSheetId="10">'rotsaksgratäng'!#REF!</definedName>
  </definedNames>
  <calcPr fullCalcOnLoad="1"/>
</workbook>
</file>

<file path=xl/sharedStrings.xml><?xml version="1.0" encoding="utf-8"?>
<sst xmlns="http://schemas.openxmlformats.org/spreadsheetml/2006/main" count="295" uniqueCount="207">
  <si>
    <t>Hamburgare</t>
  </si>
  <si>
    <t>koktlax</t>
  </si>
  <si>
    <t>gulachsoppa</t>
  </si>
  <si>
    <t>lapskaus</t>
  </si>
  <si>
    <t>pyttipanna</t>
  </si>
  <si>
    <t>pasta</t>
  </si>
  <si>
    <t>onsdag</t>
  </si>
  <si>
    <t>torsdag</t>
  </si>
  <si>
    <t>fredag</t>
  </si>
  <si>
    <t>lördag</t>
  </si>
  <si>
    <t>söndag</t>
  </si>
  <si>
    <t>måndag</t>
  </si>
  <si>
    <t>tisdag</t>
  </si>
  <si>
    <t>3 msk</t>
  </si>
  <si>
    <t>matolja</t>
  </si>
  <si>
    <t>2 msk</t>
  </si>
  <si>
    <t>efter smak</t>
  </si>
  <si>
    <t>6 st</t>
  </si>
  <si>
    <t>ananasringar</t>
  </si>
  <si>
    <t>1 st</t>
  </si>
  <si>
    <t>crème fraîche</t>
  </si>
  <si>
    <t>curry</t>
  </si>
  <si>
    <t>peppar</t>
  </si>
  <si>
    <t>salt</t>
  </si>
  <si>
    <t>fläskkött</t>
  </si>
  <si>
    <t>Tillbehör:</t>
  </si>
  <si>
    <t>500g</t>
  </si>
  <si>
    <t>1/2 tsk</t>
  </si>
  <si>
    <t>1 krm</t>
  </si>
  <si>
    <t>köttbuljongtärning</t>
  </si>
  <si>
    <t>1 tärning</t>
  </si>
  <si>
    <t>4 dl</t>
  </si>
  <si>
    <t>vatten</t>
  </si>
  <si>
    <t xml:space="preserve"> vetemjöl</t>
  </si>
  <si>
    <t>2 1/2 msk</t>
  </si>
  <si>
    <t>ris</t>
  </si>
  <si>
    <t xml:space="preserve">1 dl </t>
  </si>
  <si>
    <t>kokos</t>
  </si>
  <si>
    <t>bananer</t>
  </si>
  <si>
    <t xml:space="preserve">1/2 dl </t>
  </si>
  <si>
    <t>jordnötter</t>
  </si>
  <si>
    <t>2. Skär köttet i 2–3 cm tjocka skivor och banka ut dem med handen. Salta, peppra och vänd dem i mjölet. Stek ca 3 minuter på var sida. Placera köttet i täckt form på spisen att hålla varmt.</t>
  </si>
  <si>
    <t>mango chutney</t>
  </si>
  <si>
    <t>Afrikana</t>
  </si>
  <si>
    <t>2 dl</t>
  </si>
  <si>
    <t>gullök</t>
  </si>
  <si>
    <t>3 dl</t>
  </si>
  <si>
    <t>1. Sätt på ris</t>
  </si>
  <si>
    <t>3. Bryn löken i stekpannan där du tidigare stekte köttet. Rör ner curryn och låt den fräsa ett par minuter under omrörning.</t>
  </si>
  <si>
    <t>4. Strö sedan över mjölet och späd med buljongen lite i taget och därefter crème fraîche. Låt koka samman till ca 2/3-delar återstår och smaka av med salt och peppar.</t>
  </si>
  <si>
    <t>Mandariner</t>
  </si>
  <si>
    <t>5. Skiva bananerna i cm tjocka skivor .Servera köttet med sås, ris, bananer, ananas, mango chutney, kokos och lite jordnötter som extra tillbehör.</t>
  </si>
  <si>
    <t>oregano</t>
  </si>
  <si>
    <r>
      <t>Tidsåtgång;</t>
    </r>
    <r>
      <rPr>
        <sz val="10"/>
        <rFont val="Arial"/>
        <family val="0"/>
      </rPr>
      <t xml:space="preserve"> 45 minuter</t>
    </r>
  </si>
  <si>
    <r>
      <t>Ugnstemperatur;</t>
    </r>
    <r>
      <rPr>
        <sz val="10"/>
        <rFont val="Arial"/>
        <family val="0"/>
      </rPr>
      <t xml:space="preserve"> 175°</t>
    </r>
  </si>
  <si>
    <t>Ingredienser;</t>
  </si>
  <si>
    <t>1 st grillad kyckling</t>
  </si>
  <si>
    <t>3 st bananer</t>
  </si>
  <si>
    <t>3 dl ganska tjockt vispad grädde</t>
  </si>
  <si>
    <t>3 msk chilisås</t>
  </si>
  <si>
    <t>lite italiensk salladskrydda</t>
  </si>
  <si>
    <t>1 pkt bacon</t>
  </si>
  <si>
    <t>Sås;</t>
  </si>
  <si>
    <t>-</t>
  </si>
  <si>
    <t>Serveras med;</t>
  </si>
  <si>
    <t>Ris</t>
  </si>
  <si>
    <t>Sallad</t>
  </si>
  <si>
    <t>Så här gör du;</t>
  </si>
  <si>
    <t>Stek baconet knaprigt och dela kycklingen i mindre bitar. Lägg det i en smord ugnsfast form. Täck med bananer i skivor, strö över salladskrydda. Blanda chilisås, grädde och lite salladskrydda. Grädda i ugn i 20 minuter. Ta ut och strö över jordnötterna och tillbaka i ugnen 5-10 minuter. Servera.</t>
  </si>
  <si>
    <t>© 2001 - Middagsdags.Nu</t>
  </si>
  <si>
    <t>Flygande Jakob</t>
  </si>
  <si>
    <t>gul lök</t>
  </si>
  <si>
    <t>Falukorv</t>
  </si>
  <si>
    <t>2 st</t>
  </si>
  <si>
    <t>400 g</t>
  </si>
  <si>
    <t>köttfärs</t>
  </si>
  <si>
    <t>konserverade tomater, hela</t>
  </si>
  <si>
    <t>1 dl</t>
  </si>
  <si>
    <t>1 tärning(ar)</t>
  </si>
  <si>
    <t>köttbuljong</t>
  </si>
  <si>
    <t>tomatpuré</t>
  </si>
  <si>
    <t>vitlöksklyfta(or)</t>
  </si>
  <si>
    <t>lagerblad</t>
  </si>
  <si>
    <t>1 tsk</t>
  </si>
  <si>
    <t>svartpeppar, malen</t>
  </si>
  <si>
    <t>Spaghetti med köttfärssås</t>
  </si>
  <si>
    <r>
      <t>1.</t>
    </r>
    <r>
      <rPr>
        <sz val="7"/>
        <rFont val="Verdana"/>
        <family val="0"/>
      </rPr>
      <t xml:space="preserve"> Skala och finhacka löken. Fräs löken i smör utan att den tar färg.</t>
    </r>
  </si>
  <si>
    <r>
      <t>2.</t>
    </r>
    <r>
      <rPr>
        <sz val="7"/>
        <rFont val="Verdana"/>
        <family val="0"/>
      </rPr>
      <t xml:space="preserve"> Smula ner köttfärsen och låt den bryna med. Späd med tomat och vatten.</t>
    </r>
  </si>
  <si>
    <r>
      <t>3.</t>
    </r>
    <r>
      <rPr>
        <sz val="7"/>
        <rFont val="Verdana"/>
        <family val="0"/>
      </rPr>
      <t xml:space="preserve"> Tillsätt buljongtärning, tomatpuré, vitlök och kryddor. Låt såsen småkoka under lock 30-40 min. Smaka av med salt.</t>
    </r>
  </si>
  <si>
    <r>
      <t>4.</t>
    </r>
    <r>
      <rPr>
        <sz val="7"/>
        <rFont val="Verdana"/>
        <family val="0"/>
      </rPr>
      <t xml:space="preserve"> Koka spaghettin enligt anvisningen på paketet och servera med nyriven parmesanost.</t>
    </r>
  </si>
  <si>
    <t>Ingredienser</t>
  </si>
  <si>
    <t>Skala potatisen och skär den i tärningar. Vispa ut mjölet med grädden i en kastrull. Lägg i fettet. Koka upp underomrörning och koka 3-5 minuter.</t>
  </si>
  <si>
    <t>Lägg i potatisen, rör om och låt den bli genomvarm. Smaka av med</t>
  </si>
  <si>
    <t xml:space="preserve">500 g </t>
  </si>
  <si>
    <t xml:space="preserve">falukorv </t>
  </si>
  <si>
    <t>12 st</t>
  </si>
  <si>
    <t xml:space="preserve">2 msk </t>
  </si>
  <si>
    <t xml:space="preserve">vetemjöl </t>
  </si>
  <si>
    <t xml:space="preserve">3,5 dl </t>
  </si>
  <si>
    <t xml:space="preserve">vispgrädde </t>
  </si>
  <si>
    <t xml:space="preserve">smör eller margarin </t>
  </si>
  <si>
    <t xml:space="preserve">2 krm </t>
  </si>
  <si>
    <t xml:space="preserve">salt </t>
  </si>
  <si>
    <t xml:space="preserve">vitpeppar </t>
  </si>
  <si>
    <t xml:space="preserve">dill, hackad </t>
  </si>
  <si>
    <t xml:space="preserve">salt och blanda i klippt kryddgrönt. </t>
  </si>
  <si>
    <t xml:space="preserve">potatis, kokt </t>
  </si>
  <si>
    <t>scans hamburgare</t>
  </si>
  <si>
    <t>hamburger bröd</t>
  </si>
  <si>
    <t>salad</t>
  </si>
  <si>
    <t>gurka</t>
  </si>
  <si>
    <t>pomfrit</t>
  </si>
  <si>
    <t>1kg</t>
  </si>
  <si>
    <t>hamburgerdressing</t>
  </si>
  <si>
    <t>ost</t>
  </si>
  <si>
    <t>en tub</t>
  </si>
  <si>
    <t>isbergs salad</t>
  </si>
  <si>
    <t xml:space="preserve"> tärningar</t>
  </si>
  <si>
    <t>(för 8-10)</t>
  </si>
  <si>
    <t>2 purjolökar</t>
  </si>
  <si>
    <t>2 l vatten</t>
  </si>
  <si>
    <t>4 fiskbuljongtärningar</t>
  </si>
  <si>
    <t>10 svartpepparkorn</t>
  </si>
  <si>
    <t>1/2 msk salt</t>
  </si>
  <si>
    <t>3 lagerblad</t>
  </si>
  <si>
    <t>1 tsk timjan</t>
  </si>
  <si>
    <t>3-4 potatisar</t>
  </si>
  <si>
    <t>2-3 vitlöksklyftor</t>
  </si>
  <si>
    <t>2 msk olja eller margarin</t>
  </si>
  <si>
    <t>500 g räkor med skal</t>
  </si>
  <si>
    <t>1 burk (400 g) musslor i vatten, eller ca 20 färska musslor</t>
  </si>
  <si>
    <t>2-3 dl torrt vitt vin</t>
  </si>
  <si>
    <t>Till såsen:</t>
  </si>
  <si>
    <t>1 msk vinäger eller citronsaft</t>
  </si>
  <si>
    <t>1 tsk salt</t>
  </si>
  <si>
    <t>3 dl olja</t>
  </si>
  <si>
    <t>1 paket pulvriserad saffran (1/2 g)</t>
  </si>
  <si>
    <t>2 pressade vitlöksklyftor</t>
  </si>
  <si>
    <t>1 tsk paprikapulver</t>
  </si>
  <si>
    <t>1 tsk dragon</t>
  </si>
  <si>
    <t>1 dl hackad persilja</t>
  </si>
  <si>
    <t>Soppan blir bäst om du gör en stor sats och lagar till det mesta i förväg - alltså en perfekt bjudrätt. Såsen gör du dagen före så den får dra åt sig de goda kryddorna. Du rensar fisken och kokar buljongen samma dag och i sista stund lägger du i fisk och skaldjur.</t>
  </si>
  <si>
    <t>Tillredning</t>
  </si>
  <si>
    <t>kg</t>
  </si>
  <si>
    <t>st</t>
  </si>
  <si>
    <t>l</t>
  </si>
  <si>
    <t>msk</t>
  </si>
  <si>
    <t>tsk</t>
  </si>
  <si>
    <t>g</t>
  </si>
  <si>
    <t>dl</t>
  </si>
  <si>
    <t>personer</t>
  </si>
  <si>
    <t>Börja med såsen, vispa äggulorna i en skål tillsammans med vinäger och salt. Häll ner oljan i en fin stråle. Använd helst elvisp. Ta det försiktigt i början med oljan tills majonäsen tjocknar. Sedan kan du vara mer generös med oljan.</t>
  </si>
  <si>
    <t>Rensa och filéa fisken. Skär en purjolök i bitar. Koka en fiskbuljong på vatten, buljongtärningar, en purjolök, salt, peppar, lagerblad och timjan. Lägg i skinn, fenor och ben från fisken. Koka buljongen ca 20 minuter. Sila buljongen.</t>
  </si>
  <si>
    <t>Skär den andra purjolöken i skivor. Skölj den. Skiva potatisen och vitlöken. Fräs alltsammans i lite olja i en stor gryta. Häll på fiskbuljongen. Koka ca 10 minuter tills potatisen är nästan mjuk.</t>
  </si>
  <si>
    <t>Skär fiskfiléerna i bitar, låt dem sjuda på svag värme i buljongen 5-10 minuter.</t>
  </si>
  <si>
    <t>Rensa räkorna och lägg i dem tillsammans med musslorna. Använder du färska musslor, skrapa dem väl, låt dem koka med i soppan några minuter tills de öppnar sig. Smaka av soppan med lite vin.</t>
  </si>
  <si>
    <t xml:space="preserve">Rosta brödskivor, lägg dem i tallrikarna. Fördela fisk och skaldjur över. Fyll på med buljong. Avsluta med en rejäl klick sås. </t>
  </si>
  <si>
    <t>spaghetti köttfärssås</t>
  </si>
  <si>
    <t>stekt flundra</t>
  </si>
  <si>
    <t>tandorikyckling</t>
  </si>
  <si>
    <t>soppa pannkakor</t>
  </si>
  <si>
    <t>Jansonsfrestelse</t>
  </si>
  <si>
    <t>2 äggulor</t>
  </si>
  <si>
    <t>5 dl craem fraice</t>
  </si>
  <si>
    <t>Fisksoppa</t>
  </si>
  <si>
    <t>När majonäsen är tjock smaksätter du med de olika kryddorna och cream fraice. Det gäller att smaka sig fram. Låt sedan såsen stå i kylen minst 12 timmar - då får den sin fina, fylliga smak.</t>
  </si>
  <si>
    <t>vispgrädde</t>
  </si>
  <si>
    <t>1/2 sellerirot fin hackad och strimlad morot</t>
  </si>
  <si>
    <t>1 1/2-2 kg hel fisk, helst några olika sorter som plattfisk, torsk, kolja, gös eller abborre eller 1,5kg fillér</t>
  </si>
  <si>
    <t>Bröd</t>
  </si>
  <si>
    <t>10 st</t>
  </si>
  <si>
    <t>färskpotatis(ar)</t>
  </si>
  <si>
    <t>3 st</t>
  </si>
  <si>
    <t>morötter</t>
  </si>
  <si>
    <t>100 g</t>
  </si>
  <si>
    <t>rotselleri</t>
  </si>
  <si>
    <t>4 st</t>
  </si>
  <si>
    <t>röd lök(ar)</t>
  </si>
  <si>
    <t>50 g</t>
  </si>
  <si>
    <t>0,5 dl</t>
  </si>
  <si>
    <t>gröna linser</t>
  </si>
  <si>
    <t>mjölk</t>
  </si>
  <si>
    <t>0,5 burk(ar)</t>
  </si>
  <si>
    <t>crème fraiche 17%</t>
  </si>
  <si>
    <t>0,5 msk</t>
  </si>
  <si>
    <t>senap</t>
  </si>
  <si>
    <t>rosmarin</t>
  </si>
  <si>
    <t>Typ:</t>
  </si>
  <si>
    <t>Huvudrätt, Tillbehör</t>
  </si>
  <si>
    <t>Tillagningstid:</t>
  </si>
  <si>
    <t>21-50 min</t>
  </si>
  <si>
    <t>Egenskap:</t>
  </si>
  <si>
    <t>Billigt, Vegetarisk</t>
  </si>
  <si>
    <t>Huvudingrediens:</t>
  </si>
  <si>
    <t>Grönsaker</t>
  </si>
  <si>
    <t>Tillagning:</t>
  </si>
  <si>
    <t>1. Sätt ungnen på 225 grader. Börja koka linserna.</t>
  </si>
  <si>
    <t>2. Skala och skär upp rotsakerna. Koka de lätt i ungefär 5 minuter.</t>
  </si>
  <si>
    <t>3. Dela löken, som gärna får vara färsk i 4 klyftor.</t>
  </si>
  <si>
    <t>4. Riv osten och blanda den med crème fraichen och mjölken. Smaksätt med senap, rosmarin, salt och peppar.</t>
  </si>
  <si>
    <t>5. Häll av vattnet från grönsakerna, lägg i löken och linserna, häll över gratineringen. Blanda väl.</t>
  </si>
  <si>
    <t xml:space="preserve">6. Grädda i ungnen tills gratängen fått färg och grönsakerna blivit mjuka. Servera gärna men en sallad. </t>
  </si>
  <si>
    <t>Praktikantens rotsaksgratäng med linser</t>
  </si>
  <si>
    <t>kykling</t>
  </si>
  <si>
    <t>fläskkotleter</t>
  </si>
  <si>
    <t>gulach</t>
  </si>
  <si>
    <t>falukorv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</si>
</sst>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r&quot;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7"/>
      <name val="Verdana"/>
      <family val="0"/>
    </font>
    <font>
      <b/>
      <sz val="12"/>
      <name val="Arial"/>
      <family val="2"/>
    </font>
    <font>
      <sz val="12"/>
      <name val="Arial"/>
      <family val="2"/>
    </font>
    <font>
      <b/>
      <sz val="7"/>
      <name val="Verdana"/>
      <family val="0"/>
    </font>
    <font>
      <b/>
      <sz val="12"/>
      <name val="Verdana"/>
      <family val="0"/>
    </font>
    <font>
      <sz val="8"/>
      <color indexed="10"/>
      <name val="Arial"/>
      <family val="2"/>
    </font>
    <font>
      <b/>
      <sz val="12"/>
      <color indexed="25"/>
      <name val="Georgia"/>
      <family val="1"/>
    </font>
    <font>
      <i/>
      <sz val="10"/>
      <name val="Georgia"/>
      <family val="1"/>
    </font>
    <font>
      <b/>
      <sz val="18"/>
      <color indexed="19"/>
      <name val="Verdana"/>
      <family val="2"/>
    </font>
    <font>
      <sz val="12"/>
      <name val="Georgia"/>
      <family val="1"/>
    </font>
    <font>
      <b/>
      <sz val="12"/>
      <name val="Georgia"/>
      <family val="1"/>
    </font>
    <font>
      <i/>
      <sz val="8"/>
      <name val="Georgia"/>
      <family val="1"/>
    </font>
    <font>
      <sz val="8"/>
      <name val="Georgia"/>
      <family val="1"/>
    </font>
    <font>
      <b/>
      <sz val="8"/>
      <name val="Georgia"/>
      <family val="1"/>
    </font>
    <font>
      <b/>
      <sz val="8"/>
      <color indexed="1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wrapText="1"/>
    </xf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5" fillId="3" borderId="0" xfId="0" applyFont="1" applyFill="1" applyAlignment="1">
      <alignment vertical="top" wrapText="1"/>
    </xf>
    <xf numFmtId="0" fontId="1" fillId="4" borderId="2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16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" fillId="0" borderId="4" xfId="0" applyFont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5" borderId="0" xfId="0" applyFont="1" applyFill="1" applyAlignment="1">
      <alignment/>
    </xf>
    <xf numFmtId="0" fontId="1" fillId="4" borderId="0" xfId="0" applyFont="1" applyFill="1" applyAlignment="1">
      <alignment/>
    </xf>
    <xf numFmtId="0" fontId="18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68" fontId="1" fillId="4" borderId="0" xfId="0" applyNumberFormat="1" applyFont="1" applyFill="1" applyAlignment="1">
      <alignment/>
    </xf>
    <xf numFmtId="0" fontId="19" fillId="2" borderId="0" xfId="0" applyFont="1" applyFill="1" applyAlignment="1">
      <alignment wrapText="1"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19" fillId="0" borderId="0" xfId="0" applyFont="1" applyFill="1" applyAlignment="1">
      <alignment vertical="top" wrapText="1"/>
    </xf>
    <xf numFmtId="0" fontId="21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9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/>
    </xf>
    <xf numFmtId="0" fontId="21" fillId="3" borderId="0" xfId="0" applyFont="1" applyFill="1" applyAlignment="1">
      <alignment horizontal="right"/>
    </xf>
    <xf numFmtId="0" fontId="19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left" vertical="top" wrapText="1" indent="1"/>
    </xf>
    <xf numFmtId="168" fontId="1" fillId="4" borderId="5" xfId="0" applyNumberFormat="1" applyFont="1" applyFill="1" applyBorder="1" applyAlignment="1">
      <alignment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21" fillId="3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19" fillId="3" borderId="0" xfId="0" applyFont="1" applyFill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1"/>
    </xf>
    <xf numFmtId="0" fontId="19" fillId="2" borderId="0" xfId="0" applyFont="1" applyFill="1" applyAlignment="1">
      <alignment wrapText="1"/>
    </xf>
    <xf numFmtId="0" fontId="15" fillId="3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19" fillId="0" borderId="0" xfId="0" applyFont="1" applyFill="1" applyAlignment="1">
      <alignment vertical="top" wrapText="1"/>
    </xf>
    <xf numFmtId="0" fontId="19" fillId="3" borderId="0" xfId="0" applyFont="1" applyFill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22" fillId="3" borderId="0" xfId="0" applyFont="1" applyFill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3" borderId="0" xfId="0" applyFont="1" applyFill="1" applyAlignment="1">
      <alignment horizontal="left" vertical="top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javascript:var%20objWindow=window.open('/global/mailpopup.asp?intCID=3725&amp;intTID=20&amp;strLinkName='+escape('Praktikantens%20rotsaksgrat&#228;ng%20med%20linser')+'&amp;strURL='+escape('http://www.tasteline.com/recipe/showRecipe.asp?intChannelID=1&amp;lngRID=3725'),'framenamn2','height=300,width=500,alwaysLowered=1,alwaysRaised=0,channelmode=0,dependent=0,directories=0,fullscreen=0,hotkeys=0,location=0,menubar=0,resizable=1,scrollbars=1,status=0,titlebar=0,toolbar=0,z-lock=0');" TargetMode="External" /><Relationship Id="rId4" Type="http://schemas.openxmlformats.org/officeDocument/2006/relationships/hyperlink" Target="javascript:var%20objWindow=window.open('/global/mailpopup.asp?intCID=3725&amp;intTID=20&amp;strLinkName='+escape('Praktikantens%20rotsaksgrat&#228;ng%20med%20linser')+'&amp;strURL='+escape('http://www.tasteline.com/recipe/showRecipe.asp?intChannelID=1&amp;lngRID=3725'),'framenamn2','height=300,width=500,alwaysLowered=1,alwaysRaised=0,channelmode=0,dependent=0,directories=0,fullscreen=0,hotkeys=0,location=0,menubar=0,resizable=1,scrollbars=1,status=0,titlebar=0,toolbar=0,z-lock=0');" TargetMode="External" /><Relationship Id="rId5" Type="http://schemas.openxmlformats.org/officeDocument/2006/relationships/hyperlink" Target="http://www.tasteline.com/recipe/showRecipe.asp?print=1&amp;lngPortions=3&amp;intChannelID=1&amp;lngRID=3725" TargetMode="External" /><Relationship Id="rId6" Type="http://schemas.openxmlformats.org/officeDocument/2006/relationships/hyperlink" Target="http://www.tasteline.com/recipe/showRecipe.asp?print=1&amp;lngPortions=3&amp;intChannelID=1&amp;lngRID=3725" TargetMode="External" /><Relationship Id="rId7" Type="http://schemas.openxmlformats.org/officeDocument/2006/relationships/hyperlink" Target="http://www.tasteline.com/laga_sjalv/recipeSearch.asp" TargetMode="External" /><Relationship Id="rId8" Type="http://schemas.openxmlformats.org/officeDocument/2006/relationships/hyperlink" Target="http://www.tasteline.com/laga_sjalv/recipeSearch.asp" TargetMode="External" /><Relationship Id="rId9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66675</xdr:colOff>
      <xdr:row>16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695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0575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66675</xdr:colOff>
      <xdr:row>18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956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2766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66675</xdr:colOff>
      <xdr:row>20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1146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004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66675</xdr:colOff>
      <xdr:row>22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4385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909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66675</xdr:colOff>
      <xdr:row>24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629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0100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66675</xdr:colOff>
      <xdr:row>26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8481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386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66675</xdr:colOff>
      <xdr:row>28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0767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386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66675</xdr:colOff>
      <xdr:row>30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2767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66675</xdr:colOff>
      <xdr:row>32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533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720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66675</xdr:colOff>
      <xdr:row>34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720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339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66675</xdr:colOff>
      <xdr:row>35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9339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0958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66675</xdr:colOff>
      <xdr:row>36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0958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197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114300</xdr:colOff>
      <xdr:row>39</xdr:row>
      <xdr:rowOff>85725</xdr:rowOff>
    </xdr:to>
    <xdr:pic>
      <xdr:nvPicPr>
        <xdr:cNvPr id="26" name="Picture 2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58165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114300</xdr:colOff>
      <xdr:row>39</xdr:row>
      <xdr:rowOff>85725</xdr:rowOff>
    </xdr:to>
    <xdr:pic>
      <xdr:nvPicPr>
        <xdr:cNvPr id="27" name="Picture 27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58165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114300</xdr:colOff>
      <xdr:row>39</xdr:row>
      <xdr:rowOff>85725</xdr:rowOff>
    </xdr:to>
    <xdr:pic>
      <xdr:nvPicPr>
        <xdr:cNvPr id="28" name="Picture 28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58165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581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58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43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28575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05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885950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47625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6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47625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6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28575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9144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28575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2382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28575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5621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28575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8859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478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0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717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34</xdr:row>
      <xdr:rowOff>19050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695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57150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67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9525</xdr:rowOff>
    </xdr:from>
    <xdr:to>
      <xdr:col>3</xdr:col>
      <xdr:colOff>1057275</xdr:colOff>
      <xdr:row>15</xdr:row>
      <xdr:rowOff>19050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438150"/>
          <a:ext cx="21145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C5" sqref="C5"/>
    </sheetView>
  </sheetViews>
  <sheetFormatPr defaultColWidth="9.140625" defaultRowHeight="12.75"/>
  <cols>
    <col min="1" max="7" width="17.7109375" style="0" customWidth="1"/>
  </cols>
  <sheetData>
    <row r="1" spans="1:7" ht="12.75">
      <c r="A1" s="26" t="s">
        <v>11</v>
      </c>
      <c r="B1" s="26" t="s">
        <v>12</v>
      </c>
      <c r="C1" s="26" t="s">
        <v>6</v>
      </c>
      <c r="D1" s="26" t="s">
        <v>7</v>
      </c>
      <c r="E1" s="26" t="s">
        <v>8</v>
      </c>
      <c r="F1" s="26" t="s">
        <v>9</v>
      </c>
      <c r="G1" s="26" t="s">
        <v>10</v>
      </c>
    </row>
    <row r="2" spans="1:7" ht="12.75">
      <c r="A2" s="21">
        <v>38173</v>
      </c>
      <c r="B2" s="21">
        <v>38174</v>
      </c>
      <c r="C2" s="21">
        <v>38175</v>
      </c>
      <c r="D2" s="21">
        <v>38176</v>
      </c>
      <c r="E2" s="21">
        <v>38177</v>
      </c>
      <c r="F2" s="21">
        <v>38178</v>
      </c>
      <c r="G2" s="21">
        <v>38179</v>
      </c>
    </row>
    <row r="3" spans="1:5" ht="12.75">
      <c r="A3" s="2" t="s">
        <v>159</v>
      </c>
      <c r="B3" s="2" t="s">
        <v>204</v>
      </c>
      <c r="C3" s="2"/>
      <c r="D3" s="2"/>
      <c r="E3" s="1"/>
    </row>
    <row r="4" spans="1:7" ht="12.75">
      <c r="A4" s="2"/>
      <c r="B4" s="25"/>
      <c r="C4" s="25"/>
      <c r="D4" s="25"/>
      <c r="E4" s="25"/>
      <c r="F4" s="25"/>
      <c r="G4" s="25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0" t="s">
        <v>11</v>
      </c>
      <c r="B8" s="20" t="s">
        <v>12</v>
      </c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</row>
    <row r="9" spans="1:7" ht="12.75">
      <c r="A9" s="21">
        <v>38058</v>
      </c>
      <c r="B9" s="21">
        <v>38059</v>
      </c>
      <c r="C9" s="21">
        <v>38060</v>
      </c>
      <c r="D9" s="21">
        <v>38061</v>
      </c>
      <c r="E9" s="21">
        <v>38062</v>
      </c>
      <c r="F9" s="21">
        <v>38063</v>
      </c>
      <c r="G9" s="21">
        <v>38064</v>
      </c>
    </row>
    <row r="10" spans="1:7" ht="12.75">
      <c r="A10" s="2" t="s">
        <v>157</v>
      </c>
      <c r="B10" s="25" t="s">
        <v>4</v>
      </c>
      <c r="C10" s="2" t="s">
        <v>161</v>
      </c>
      <c r="D10" s="2" t="s">
        <v>160</v>
      </c>
      <c r="E10" s="2" t="s">
        <v>158</v>
      </c>
      <c r="F10" s="2" t="s">
        <v>70</v>
      </c>
      <c r="G10" s="25" t="s">
        <v>3</v>
      </c>
    </row>
    <row r="11" spans="1:7" ht="12.75">
      <c r="A11" s="2"/>
      <c r="B11" s="25"/>
      <c r="C11" s="25"/>
      <c r="D11" s="25"/>
      <c r="E11" s="25"/>
      <c r="F11" s="25"/>
      <c r="G11" s="25"/>
    </row>
    <row r="12" spans="1:7" ht="12.75">
      <c r="A12" s="2"/>
      <c r="B12" s="25"/>
      <c r="C12" s="25"/>
      <c r="D12" s="25"/>
      <c r="E12" s="25"/>
      <c r="F12" s="25"/>
      <c r="G12" s="25"/>
    </row>
    <row r="13" spans="1:7" ht="12.75">
      <c r="A13" s="2"/>
      <c r="B13" s="25"/>
      <c r="C13" s="25"/>
      <c r="D13" s="25"/>
      <c r="E13" s="25"/>
      <c r="F13" s="25"/>
      <c r="G13" s="25"/>
    </row>
    <row r="14" spans="1:7" ht="12.75">
      <c r="A14" s="2"/>
      <c r="B14" s="25"/>
      <c r="C14" s="25"/>
      <c r="D14" s="25"/>
      <c r="E14" s="25"/>
      <c r="F14" s="25"/>
      <c r="G14" s="25"/>
    </row>
    <row r="15" spans="1:7" ht="12.75">
      <c r="A15" s="20" t="s">
        <v>11</v>
      </c>
      <c r="B15" s="20" t="s">
        <v>12</v>
      </c>
      <c r="C15" s="20" t="s">
        <v>6</v>
      </c>
      <c r="D15" s="20" t="s">
        <v>7</v>
      </c>
      <c r="E15" s="20" t="s">
        <v>8</v>
      </c>
      <c r="F15" s="20" t="s">
        <v>9</v>
      </c>
      <c r="G15" s="20" t="s">
        <v>10</v>
      </c>
    </row>
    <row r="16" spans="1:7" ht="12.75">
      <c r="A16" s="21">
        <v>38065</v>
      </c>
      <c r="B16" s="21">
        <v>38066</v>
      </c>
      <c r="C16" s="21">
        <v>38067</v>
      </c>
      <c r="D16" s="21">
        <v>38068</v>
      </c>
      <c r="E16" s="21">
        <v>38069</v>
      </c>
      <c r="F16" s="21">
        <v>38070</v>
      </c>
      <c r="G16" s="21">
        <v>38071</v>
      </c>
    </row>
    <row r="17" spans="1:7" ht="12.75">
      <c r="A17" s="2" t="s">
        <v>0</v>
      </c>
      <c r="B17" s="25" t="s">
        <v>205</v>
      </c>
      <c r="C17" s="2" t="s">
        <v>5</v>
      </c>
      <c r="D17" s="2" t="s">
        <v>206</v>
      </c>
      <c r="E17" s="2"/>
      <c r="F17" s="2"/>
      <c r="G17" s="25"/>
    </row>
    <row r="18" spans="1:7" ht="12.75">
      <c r="A18" s="2"/>
      <c r="B18" s="25"/>
      <c r="C18" s="25"/>
      <c r="D18" s="25"/>
      <c r="E18" s="25"/>
      <c r="F18" s="25"/>
      <c r="G18" s="25"/>
    </row>
    <row r="19" spans="1:7" ht="12.75">
      <c r="A19" s="2"/>
      <c r="B19" s="25"/>
      <c r="C19" s="25"/>
      <c r="D19" s="25"/>
      <c r="E19" s="25"/>
      <c r="F19" s="25"/>
      <c r="G19" s="25"/>
    </row>
    <row r="20" spans="1:7" ht="12.75">
      <c r="A20" s="2"/>
      <c r="B20" s="25"/>
      <c r="C20" s="25"/>
      <c r="D20" s="25"/>
      <c r="E20" s="25"/>
      <c r="F20" s="25"/>
      <c r="G20" s="25"/>
    </row>
    <row r="21" spans="1:7" ht="12.75">
      <c r="A21" s="2"/>
      <c r="B21" s="25"/>
      <c r="C21" s="25"/>
      <c r="D21" s="25"/>
      <c r="E21" s="25"/>
      <c r="F21" s="25"/>
      <c r="G21" s="25"/>
    </row>
    <row r="22" spans="1:7" ht="12.75">
      <c r="A22" s="20" t="s">
        <v>11</v>
      </c>
      <c r="B22" s="20" t="s">
        <v>12</v>
      </c>
      <c r="C22" s="20" t="s">
        <v>6</v>
      </c>
      <c r="D22" s="20" t="s">
        <v>7</v>
      </c>
      <c r="E22" s="20" t="s">
        <v>8</v>
      </c>
      <c r="F22" s="20" t="s">
        <v>9</v>
      </c>
      <c r="G22" s="20" t="s">
        <v>10</v>
      </c>
    </row>
    <row r="23" spans="1:7" ht="12.75">
      <c r="A23" s="21">
        <v>38072</v>
      </c>
      <c r="B23" s="21">
        <v>38073</v>
      </c>
      <c r="C23" s="21">
        <v>38074</v>
      </c>
      <c r="D23" s="21">
        <v>38075</v>
      </c>
      <c r="E23" s="21">
        <v>38076</v>
      </c>
      <c r="F23" s="21">
        <v>38077</v>
      </c>
      <c r="G23" s="21">
        <v>38078</v>
      </c>
    </row>
    <row r="24" spans="1:7" ht="12.75">
      <c r="A24" s="2"/>
      <c r="B24" s="25"/>
      <c r="C24" s="2"/>
      <c r="D24" s="2"/>
      <c r="E24" s="2"/>
      <c r="F24" s="2"/>
      <c r="G24" s="25"/>
    </row>
    <row r="25" spans="1:7" ht="12.75">
      <c r="A25" s="2"/>
      <c r="B25" s="25"/>
      <c r="C25" s="25"/>
      <c r="D25" s="25"/>
      <c r="E25" s="25"/>
      <c r="F25" s="25"/>
      <c r="G25" s="25"/>
    </row>
    <row r="26" spans="1:7" ht="12.75">
      <c r="A26" s="2"/>
      <c r="B26" s="25"/>
      <c r="C26" s="25"/>
      <c r="D26" s="25"/>
      <c r="E26" s="25"/>
      <c r="F26" s="25"/>
      <c r="G26" s="25"/>
    </row>
    <row r="27" spans="1:7" ht="12.75">
      <c r="A27" s="2"/>
      <c r="B27" s="25"/>
      <c r="C27" s="25"/>
      <c r="D27" s="25"/>
      <c r="E27" s="25"/>
      <c r="F27" s="25"/>
      <c r="G27" s="25"/>
    </row>
    <row r="28" spans="1:7" ht="12.75">
      <c r="A28" s="2"/>
      <c r="B28" s="25"/>
      <c r="C28" s="25"/>
      <c r="D28" s="25"/>
      <c r="E28" s="25"/>
      <c r="F28" s="25"/>
      <c r="G28" s="25"/>
    </row>
    <row r="29" ht="12.75">
      <c r="B29" s="50"/>
    </row>
    <row r="30" ht="12.75">
      <c r="B30" s="50"/>
    </row>
    <row r="32" ht="12.75">
      <c r="B32" s="50"/>
    </row>
    <row r="33" ht="12.75">
      <c r="B33" s="3"/>
    </row>
    <row r="34" ht="12.75">
      <c r="B34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2">
      <selection activeCell="E35" sqref="E35"/>
    </sheetView>
  </sheetViews>
  <sheetFormatPr defaultColWidth="9.140625" defaultRowHeight="12.75"/>
  <cols>
    <col min="1" max="2" width="4.421875" style="0" bestFit="1" customWidth="1"/>
    <col min="3" max="3" width="3.7109375" style="0" bestFit="1" customWidth="1"/>
    <col min="4" max="4" width="4.421875" style="0" bestFit="1" customWidth="1"/>
    <col min="5" max="5" width="4.421875" style="0" customWidth="1"/>
    <col min="6" max="6" width="7.421875" style="0" bestFit="1" customWidth="1"/>
    <col min="7" max="7" width="53.00390625" style="0" customWidth="1"/>
    <col min="8" max="8" width="2.57421875" style="0" customWidth="1"/>
    <col min="9" max="9" width="6.8515625" style="0" customWidth="1"/>
  </cols>
  <sheetData>
    <row r="1" spans="2:8" ht="22.5">
      <c r="B1" s="66" t="s">
        <v>164</v>
      </c>
      <c r="C1" s="55"/>
      <c r="D1" s="55"/>
      <c r="E1" s="55"/>
      <c r="F1" s="55"/>
      <c r="G1" s="55"/>
      <c r="H1" s="19"/>
    </row>
    <row r="2" spans="2:8" ht="14.25" customHeight="1">
      <c r="B2" s="67" t="s">
        <v>150</v>
      </c>
      <c r="C2" s="67"/>
      <c r="D2" s="16"/>
      <c r="E2" s="16"/>
      <c r="F2" s="16"/>
      <c r="G2" s="17" t="s">
        <v>90</v>
      </c>
      <c r="H2" s="17"/>
    </row>
    <row r="3" spans="1:8" ht="12.75">
      <c r="A3" s="28"/>
      <c r="B3" s="29">
        <v>16</v>
      </c>
      <c r="C3" s="29"/>
      <c r="D3" s="30"/>
      <c r="E3" s="30"/>
      <c r="F3" s="30"/>
      <c r="G3" s="31" t="s">
        <v>118</v>
      </c>
      <c r="H3" s="18"/>
    </row>
    <row r="4" spans="1:8" ht="2.25" customHeight="1">
      <c r="A4" s="28"/>
      <c r="B4" s="29"/>
      <c r="C4" s="29"/>
      <c r="D4" s="30"/>
      <c r="E4" s="30"/>
      <c r="F4" s="30"/>
      <c r="G4" s="32"/>
      <c r="H4" s="16"/>
    </row>
    <row r="5" spans="1:8" ht="10.5" customHeight="1">
      <c r="A5" s="28">
        <v>0.15</v>
      </c>
      <c r="B5" s="29">
        <f>A5*B3</f>
        <v>2.4</v>
      </c>
      <c r="C5" s="29" t="s">
        <v>143</v>
      </c>
      <c r="D5" s="30">
        <v>76</v>
      </c>
      <c r="E5" s="30">
        <v>180</v>
      </c>
      <c r="F5" s="33">
        <f>B5*D5</f>
        <v>182.4</v>
      </c>
      <c r="G5" s="65" t="s">
        <v>168</v>
      </c>
      <c r="H5" s="22"/>
    </row>
    <row r="6" spans="1:8" ht="9.75" customHeight="1">
      <c r="A6" s="28"/>
      <c r="B6" s="29"/>
      <c r="C6" s="29"/>
      <c r="D6" s="30"/>
      <c r="E6" s="30"/>
      <c r="F6" s="33"/>
      <c r="G6" s="65"/>
      <c r="H6" s="22"/>
    </row>
    <row r="7" spans="1:8" ht="9.75" customHeight="1">
      <c r="A7" s="28">
        <v>0.2</v>
      </c>
      <c r="B7" s="29">
        <f>A7*B3</f>
        <v>3.2</v>
      </c>
      <c r="C7" s="29" t="s">
        <v>144</v>
      </c>
      <c r="D7" s="30">
        <v>2.6</v>
      </c>
      <c r="E7" s="30">
        <v>8</v>
      </c>
      <c r="F7" s="33">
        <f aca="true" t="shared" si="0" ref="F7:F34">B7*D7</f>
        <v>8.32</v>
      </c>
      <c r="G7" s="34" t="s">
        <v>119</v>
      </c>
      <c r="H7" s="22"/>
    </row>
    <row r="8" spans="1:8" ht="9.75" customHeight="1">
      <c r="A8" s="28">
        <v>0.05</v>
      </c>
      <c r="B8" s="29">
        <f>A8*B3</f>
        <v>0.8</v>
      </c>
      <c r="C8" s="29" t="s">
        <v>144</v>
      </c>
      <c r="D8" s="30">
        <v>15</v>
      </c>
      <c r="E8" s="30">
        <v>12.9</v>
      </c>
      <c r="F8" s="33">
        <f t="shared" si="0"/>
        <v>12</v>
      </c>
      <c r="G8" s="34" t="s">
        <v>167</v>
      </c>
      <c r="H8" s="22"/>
    </row>
    <row r="9" spans="1:8" ht="9.75" customHeight="1">
      <c r="A9" s="28">
        <v>0.2</v>
      </c>
      <c r="B9" s="29">
        <f>A9*B3</f>
        <v>3.2</v>
      </c>
      <c r="C9" s="29" t="s">
        <v>145</v>
      </c>
      <c r="D9" s="30"/>
      <c r="E9" s="30"/>
      <c r="F9" s="33">
        <f t="shared" si="0"/>
        <v>0</v>
      </c>
      <c r="G9" s="34" t="s">
        <v>120</v>
      </c>
      <c r="H9" s="22"/>
    </row>
    <row r="10" spans="1:8" ht="9.75" customHeight="1">
      <c r="A10" s="28">
        <v>0.4</v>
      </c>
      <c r="B10" s="35">
        <f>A10*B3</f>
        <v>6.4</v>
      </c>
      <c r="C10" s="29" t="s">
        <v>144</v>
      </c>
      <c r="D10" s="30">
        <v>2.2</v>
      </c>
      <c r="E10" s="30">
        <v>14.9</v>
      </c>
      <c r="F10" s="33">
        <f t="shared" si="0"/>
        <v>14.080000000000002</v>
      </c>
      <c r="G10" s="34" t="s">
        <v>121</v>
      </c>
      <c r="H10" s="22"/>
    </row>
    <row r="11" spans="1:8" ht="9.75" customHeight="1">
      <c r="A11" s="28">
        <v>1</v>
      </c>
      <c r="B11" s="29">
        <f>A11*B3</f>
        <v>16</v>
      </c>
      <c r="C11" s="29" t="s">
        <v>144</v>
      </c>
      <c r="D11" s="30">
        <v>0.08</v>
      </c>
      <c r="E11" s="30"/>
      <c r="F11" s="33">
        <f t="shared" si="0"/>
        <v>1.28</v>
      </c>
      <c r="G11" s="34" t="s">
        <v>122</v>
      </c>
      <c r="H11" s="22"/>
    </row>
    <row r="12" spans="1:8" ht="9.75" customHeight="1">
      <c r="A12" s="28">
        <v>0.05</v>
      </c>
      <c r="B12" s="29">
        <f>A12*B3</f>
        <v>0.8</v>
      </c>
      <c r="C12" s="29" t="s">
        <v>146</v>
      </c>
      <c r="D12" s="30">
        <v>0.1</v>
      </c>
      <c r="E12" s="30"/>
      <c r="F12" s="33">
        <f t="shared" si="0"/>
        <v>0.08000000000000002</v>
      </c>
      <c r="G12" s="34" t="s">
        <v>123</v>
      </c>
      <c r="H12" s="22"/>
    </row>
    <row r="13" spans="1:8" ht="9.75" customHeight="1">
      <c r="A13" s="28">
        <v>0.5</v>
      </c>
      <c r="B13" s="29">
        <f>A13*B3</f>
        <v>8</v>
      </c>
      <c r="C13" s="29" t="s">
        <v>144</v>
      </c>
      <c r="D13" s="30">
        <v>0.1</v>
      </c>
      <c r="E13" s="30"/>
      <c r="F13" s="33">
        <f t="shared" si="0"/>
        <v>0.8</v>
      </c>
      <c r="G13" s="34" t="s">
        <v>124</v>
      </c>
      <c r="H13" s="22"/>
    </row>
    <row r="14" spans="1:8" ht="9.75" customHeight="1">
      <c r="A14" s="28">
        <v>0.1</v>
      </c>
      <c r="B14" s="29">
        <f>A14*B3</f>
        <v>1.6</v>
      </c>
      <c r="C14" s="29" t="s">
        <v>147</v>
      </c>
      <c r="D14" s="30">
        <v>0.2</v>
      </c>
      <c r="E14" s="30"/>
      <c r="F14" s="33">
        <f t="shared" si="0"/>
        <v>0.32000000000000006</v>
      </c>
      <c r="G14" s="34" t="s">
        <v>125</v>
      </c>
      <c r="H14" s="22"/>
    </row>
    <row r="15" spans="1:8" ht="9.75" customHeight="1">
      <c r="A15" s="28">
        <v>0.4</v>
      </c>
      <c r="B15" s="29">
        <f>A15*B3</f>
        <v>6.4</v>
      </c>
      <c r="C15" s="29" t="s">
        <v>144</v>
      </c>
      <c r="D15" s="30">
        <v>0.6</v>
      </c>
      <c r="E15" s="30">
        <v>3.8</v>
      </c>
      <c r="F15" s="33">
        <f t="shared" si="0"/>
        <v>3.84</v>
      </c>
      <c r="G15" s="34" t="s">
        <v>126</v>
      </c>
      <c r="H15" s="22"/>
    </row>
    <row r="16" spans="1:8" ht="9.75" customHeight="1">
      <c r="A16" s="28">
        <v>0.3</v>
      </c>
      <c r="B16" s="29">
        <f>A16*B3</f>
        <v>4.8</v>
      </c>
      <c r="C16" s="29" t="s">
        <v>144</v>
      </c>
      <c r="D16" s="30">
        <v>1</v>
      </c>
      <c r="E16" s="30"/>
      <c r="F16" s="33">
        <f t="shared" si="0"/>
        <v>4.8</v>
      </c>
      <c r="G16" s="34" t="s">
        <v>127</v>
      </c>
      <c r="H16" s="22"/>
    </row>
    <row r="17" spans="1:8" ht="9.75" customHeight="1">
      <c r="A17" s="28">
        <v>0.2</v>
      </c>
      <c r="B17" s="29">
        <f>A17*B3</f>
        <v>3.2</v>
      </c>
      <c r="C17" s="29" t="s">
        <v>146</v>
      </c>
      <c r="D17" s="30">
        <v>0.2</v>
      </c>
      <c r="E17" s="30"/>
      <c r="F17" s="33">
        <f t="shared" si="0"/>
        <v>0.6400000000000001</v>
      </c>
      <c r="G17" s="34" t="s">
        <v>128</v>
      </c>
      <c r="H17" s="22"/>
    </row>
    <row r="18" spans="1:8" ht="9.75" customHeight="1">
      <c r="A18" s="28">
        <v>50</v>
      </c>
      <c r="B18" s="29">
        <f>A18*B3</f>
        <v>800</v>
      </c>
      <c r="C18" s="29" t="s">
        <v>148</v>
      </c>
      <c r="D18" s="30">
        <v>0.1</v>
      </c>
      <c r="E18" s="30">
        <f>28.95*2</f>
        <v>57.9</v>
      </c>
      <c r="F18" s="33">
        <f t="shared" si="0"/>
        <v>80</v>
      </c>
      <c r="G18" s="34" t="s">
        <v>129</v>
      </c>
      <c r="H18" s="22"/>
    </row>
    <row r="19" spans="1:8" ht="9.75" customHeight="1">
      <c r="A19" s="28">
        <v>40</v>
      </c>
      <c r="B19" s="29">
        <f>A19*B3</f>
        <v>640</v>
      </c>
      <c r="C19" s="29" t="s">
        <v>148</v>
      </c>
      <c r="D19" s="30">
        <v>0.02</v>
      </c>
      <c r="E19" s="30"/>
      <c r="F19" s="33">
        <f t="shared" si="0"/>
        <v>12.8</v>
      </c>
      <c r="G19" s="34" t="s">
        <v>130</v>
      </c>
      <c r="H19" s="22"/>
    </row>
    <row r="20" spans="1:8" ht="9.75" customHeight="1">
      <c r="A20" s="28">
        <v>0.3</v>
      </c>
      <c r="B20" s="29">
        <f>A20*B3</f>
        <v>4.8</v>
      </c>
      <c r="C20" s="29" t="s">
        <v>149</v>
      </c>
      <c r="D20" s="30">
        <v>5</v>
      </c>
      <c r="E20" s="30">
        <v>20</v>
      </c>
      <c r="F20" s="33">
        <f t="shared" si="0"/>
        <v>24</v>
      </c>
      <c r="G20" s="34" t="s">
        <v>131</v>
      </c>
      <c r="H20" s="22"/>
    </row>
    <row r="21" spans="1:9" ht="9.75" customHeight="1">
      <c r="A21" s="28">
        <v>0.187</v>
      </c>
      <c r="B21" s="29">
        <f>A21*B3</f>
        <v>2.992</v>
      </c>
      <c r="C21" s="36" t="s">
        <v>149</v>
      </c>
      <c r="D21" s="30">
        <v>2.98</v>
      </c>
      <c r="E21" s="30">
        <v>8.95</v>
      </c>
      <c r="F21" s="33">
        <f t="shared" si="0"/>
        <v>8.91616</v>
      </c>
      <c r="G21" s="34" t="s">
        <v>166</v>
      </c>
      <c r="H21" s="22"/>
      <c r="I21" s="1"/>
    </row>
    <row r="22" spans="1:8" ht="9.75" customHeight="1">
      <c r="A22" s="28"/>
      <c r="B22" s="36"/>
      <c r="C22" s="36"/>
      <c r="D22" s="30"/>
      <c r="E22" s="30"/>
      <c r="F22" s="33">
        <f t="shared" si="0"/>
        <v>0</v>
      </c>
      <c r="G22" s="32"/>
      <c r="H22" s="23"/>
    </row>
    <row r="23" spans="1:8" ht="9.75" customHeight="1">
      <c r="A23" s="28"/>
      <c r="B23" s="36"/>
      <c r="C23" s="36"/>
      <c r="D23" s="30"/>
      <c r="E23" s="30"/>
      <c r="F23" s="33">
        <f t="shared" si="0"/>
        <v>0</v>
      </c>
      <c r="G23" s="37" t="s">
        <v>132</v>
      </c>
      <c r="H23" s="24"/>
    </row>
    <row r="24" spans="1:8" ht="9.75" customHeight="1">
      <c r="A24" s="28">
        <v>0.13</v>
      </c>
      <c r="B24" s="29">
        <f>A24*B3</f>
        <v>2.08</v>
      </c>
      <c r="C24" s="29" t="s">
        <v>144</v>
      </c>
      <c r="D24" s="30">
        <v>2</v>
      </c>
      <c r="E24" s="30">
        <f>18.5/6*2</f>
        <v>6.166666666666667</v>
      </c>
      <c r="F24" s="33">
        <f t="shared" si="0"/>
        <v>4.16</v>
      </c>
      <c r="G24" s="34" t="s">
        <v>162</v>
      </c>
      <c r="H24" s="22"/>
    </row>
    <row r="25" spans="1:8" ht="9.75" customHeight="1">
      <c r="A25" s="28">
        <v>0.1</v>
      </c>
      <c r="B25" s="29">
        <f>A25*B3</f>
        <v>1.6</v>
      </c>
      <c r="C25" s="29" t="s">
        <v>146</v>
      </c>
      <c r="D25" s="30">
        <v>0.2</v>
      </c>
      <c r="E25" s="30"/>
      <c r="F25" s="33">
        <f t="shared" si="0"/>
        <v>0.32000000000000006</v>
      </c>
      <c r="G25" s="34" t="s">
        <v>133</v>
      </c>
      <c r="H25" s="22"/>
    </row>
    <row r="26" spans="1:8" ht="9.75" customHeight="1">
      <c r="A26" s="28">
        <v>0.1</v>
      </c>
      <c r="B26" s="29">
        <f>A26*B3</f>
        <v>1.6</v>
      </c>
      <c r="C26" s="29" t="s">
        <v>147</v>
      </c>
      <c r="D26" s="30">
        <v>0.1</v>
      </c>
      <c r="E26" s="30"/>
      <c r="F26" s="33">
        <f t="shared" si="0"/>
        <v>0.16000000000000003</v>
      </c>
      <c r="G26" s="34" t="s">
        <v>134</v>
      </c>
      <c r="H26" s="22"/>
    </row>
    <row r="27" spans="1:8" ht="9.75" customHeight="1">
      <c r="A27" s="28">
        <v>0.3</v>
      </c>
      <c r="B27" s="29">
        <f>A27*B3</f>
        <v>4.8</v>
      </c>
      <c r="C27" s="29" t="s">
        <v>149</v>
      </c>
      <c r="D27" s="30">
        <v>1.5</v>
      </c>
      <c r="E27" s="30"/>
      <c r="F27" s="33">
        <f t="shared" si="0"/>
        <v>7.199999999999999</v>
      </c>
      <c r="G27" s="34" t="s">
        <v>135</v>
      </c>
      <c r="H27" s="22"/>
    </row>
    <row r="28" spans="1:8" ht="9.75" customHeight="1">
      <c r="A28" s="28">
        <v>0.3</v>
      </c>
      <c r="B28" s="29">
        <f>A28*B3</f>
        <v>4.8</v>
      </c>
      <c r="C28" s="29" t="s">
        <v>149</v>
      </c>
      <c r="D28" s="30">
        <v>3.6</v>
      </c>
      <c r="E28" s="30">
        <v>17.5</v>
      </c>
      <c r="F28" s="33">
        <f t="shared" si="0"/>
        <v>17.28</v>
      </c>
      <c r="G28" s="34" t="s">
        <v>163</v>
      </c>
      <c r="H28" s="22"/>
    </row>
    <row r="29" spans="1:8" ht="9.75" customHeight="1">
      <c r="A29" s="28">
        <v>0.05</v>
      </c>
      <c r="B29" s="29">
        <v>0.5</v>
      </c>
      <c r="C29" s="29" t="s">
        <v>148</v>
      </c>
      <c r="D29" s="30">
        <v>18</v>
      </c>
      <c r="E29" s="30">
        <v>9</v>
      </c>
      <c r="F29" s="33">
        <f t="shared" si="0"/>
        <v>9</v>
      </c>
      <c r="G29" s="34" t="s">
        <v>136</v>
      </c>
      <c r="H29" s="22"/>
    </row>
    <row r="30" spans="1:8" ht="9.75" customHeight="1">
      <c r="A30" s="28">
        <v>0.2</v>
      </c>
      <c r="B30" s="29">
        <f>A30*B3</f>
        <v>3.2</v>
      </c>
      <c r="C30" s="29" t="s">
        <v>144</v>
      </c>
      <c r="D30" s="30">
        <v>0</v>
      </c>
      <c r="E30" s="30"/>
      <c r="F30" s="33">
        <f t="shared" si="0"/>
        <v>0</v>
      </c>
      <c r="G30" s="34" t="s">
        <v>137</v>
      </c>
      <c r="H30" s="22"/>
    </row>
    <row r="31" spans="1:8" ht="9.75" customHeight="1">
      <c r="A31" s="28">
        <v>0.1</v>
      </c>
      <c r="B31" s="29">
        <f>A31*B3</f>
        <v>1.6</v>
      </c>
      <c r="C31" s="29" t="s">
        <v>147</v>
      </c>
      <c r="D31" s="30">
        <v>0.1</v>
      </c>
      <c r="E31" s="30"/>
      <c r="F31" s="33">
        <f t="shared" si="0"/>
        <v>0.16000000000000003</v>
      </c>
      <c r="G31" s="34" t="s">
        <v>138</v>
      </c>
      <c r="H31" s="22"/>
    </row>
    <row r="32" spans="1:8" ht="9.75" customHeight="1">
      <c r="A32" s="28">
        <v>0.1</v>
      </c>
      <c r="B32" s="29">
        <f>A32*B3</f>
        <v>1.6</v>
      </c>
      <c r="C32" s="29" t="s">
        <v>147</v>
      </c>
      <c r="D32" s="30">
        <v>0.1</v>
      </c>
      <c r="E32" s="30"/>
      <c r="F32" s="33">
        <f t="shared" si="0"/>
        <v>0.16000000000000003</v>
      </c>
      <c r="G32" s="34" t="s">
        <v>139</v>
      </c>
      <c r="H32" s="22"/>
    </row>
    <row r="33" spans="1:8" ht="9.75" customHeight="1">
      <c r="A33" s="28">
        <v>0.1</v>
      </c>
      <c r="B33" s="29">
        <f>A33*B3</f>
        <v>1.6</v>
      </c>
      <c r="C33" s="29" t="s">
        <v>149</v>
      </c>
      <c r="D33" s="30">
        <v>2</v>
      </c>
      <c r="E33" s="30"/>
      <c r="F33" s="33">
        <f t="shared" si="0"/>
        <v>3.2</v>
      </c>
      <c r="G33" s="34" t="s">
        <v>140</v>
      </c>
      <c r="H33" s="22"/>
    </row>
    <row r="34" spans="1:8" ht="9.75" customHeight="1">
      <c r="A34" s="28">
        <v>1</v>
      </c>
      <c r="B34" s="29">
        <f>A34*B3</f>
        <v>16</v>
      </c>
      <c r="C34" s="29" t="s">
        <v>144</v>
      </c>
      <c r="D34" s="30">
        <v>2</v>
      </c>
      <c r="E34" s="30"/>
      <c r="F34" s="33">
        <f t="shared" si="0"/>
        <v>32</v>
      </c>
      <c r="G34" s="34" t="s">
        <v>169</v>
      </c>
      <c r="H34" s="22"/>
    </row>
    <row r="35" spans="1:8" ht="9.75" customHeight="1" thickBot="1">
      <c r="A35" s="28"/>
      <c r="B35" s="29"/>
      <c r="C35" s="29"/>
      <c r="D35" s="30"/>
      <c r="E35" s="30"/>
      <c r="F35" s="47"/>
      <c r="G35" s="34"/>
      <c r="H35" s="22"/>
    </row>
    <row r="36" spans="1:8" ht="9.75" customHeight="1">
      <c r="A36" s="28"/>
      <c r="B36" s="29"/>
      <c r="C36" s="29"/>
      <c r="D36" s="30"/>
      <c r="E36" s="30"/>
      <c r="F36" s="33">
        <f>SUM(F4:F35)</f>
        <v>427.91616000000016</v>
      </c>
      <c r="G36" s="32"/>
      <c r="H36" s="23"/>
    </row>
    <row r="37" spans="1:8" ht="9.75" customHeight="1">
      <c r="A37" s="28"/>
      <c r="B37" s="29"/>
      <c r="C37" s="29"/>
      <c r="D37" s="30"/>
      <c r="E37" s="30"/>
      <c r="F37" s="33">
        <f>F36/B3</f>
        <v>26.74476000000001</v>
      </c>
      <c r="G37" s="32"/>
      <c r="H37" s="16"/>
    </row>
    <row r="38" ht="6.75" customHeight="1"/>
    <row r="39" spans="1:7" ht="13.5" customHeight="1">
      <c r="A39" s="28"/>
      <c r="B39" s="68" t="s">
        <v>141</v>
      </c>
      <c r="C39" s="61"/>
      <c r="D39" s="61"/>
      <c r="E39" s="61"/>
      <c r="F39" s="61"/>
      <c r="G39" s="61"/>
    </row>
    <row r="40" spans="1:7" ht="13.5" customHeight="1">
      <c r="A40" s="39"/>
      <c r="B40" s="68"/>
      <c r="C40" s="61"/>
      <c r="D40" s="61"/>
      <c r="E40" s="61"/>
      <c r="F40" s="61"/>
      <c r="G40" s="61"/>
    </row>
    <row r="41" spans="1:7" ht="16.5" customHeight="1">
      <c r="A41" s="40"/>
      <c r="B41" s="68"/>
      <c r="C41" s="61"/>
      <c r="D41" s="61"/>
      <c r="E41" s="61"/>
      <c r="F41" s="61"/>
      <c r="G41" s="61"/>
    </row>
    <row r="42" spans="1:7" ht="13.5" customHeight="1" hidden="1">
      <c r="A42" s="68"/>
      <c r="B42" s="68"/>
      <c r="C42" s="61"/>
      <c r="D42" s="61"/>
      <c r="E42" s="61"/>
      <c r="F42" s="61"/>
      <c r="G42" s="61"/>
    </row>
    <row r="43" spans="1:7" ht="13.5" customHeight="1" hidden="1">
      <c r="A43" s="68"/>
      <c r="B43" s="28"/>
      <c r="C43" s="28"/>
      <c r="D43" s="28"/>
      <c r="E43" s="28"/>
      <c r="F43" s="28"/>
      <c r="G43" s="28"/>
    </row>
    <row r="44" spans="1:7" ht="4.5" customHeight="1">
      <c r="A44" s="68"/>
      <c r="B44" s="40"/>
      <c r="C44" s="28"/>
      <c r="D44" s="28"/>
      <c r="E44" s="28"/>
      <c r="F44" s="28"/>
      <c r="G44" s="28"/>
    </row>
    <row r="45" spans="1:7" ht="13.5" customHeight="1">
      <c r="A45" s="68"/>
      <c r="B45" s="69"/>
      <c r="C45" s="61"/>
      <c r="D45" s="61"/>
      <c r="E45" s="61"/>
      <c r="F45" s="61"/>
      <c r="G45" s="61"/>
    </row>
    <row r="46" spans="1:7" ht="13.5" customHeight="1">
      <c r="A46" s="38"/>
      <c r="B46" s="60" t="s">
        <v>142</v>
      </c>
      <c r="C46" s="61"/>
      <c r="D46" s="61"/>
      <c r="E46" s="61"/>
      <c r="F46" s="61"/>
      <c r="G46" s="61"/>
    </row>
    <row r="47" spans="1:7" ht="2.25" customHeight="1">
      <c r="A47" s="41"/>
      <c r="B47" s="61"/>
      <c r="C47" s="61"/>
      <c r="D47" s="61"/>
      <c r="E47" s="61"/>
      <c r="F47" s="61"/>
      <c r="G47" s="61"/>
    </row>
    <row r="48" spans="1:7" ht="13.5" customHeight="1">
      <c r="A48" s="42">
        <v>1</v>
      </c>
      <c r="B48" s="62" t="s">
        <v>151</v>
      </c>
      <c r="C48" s="61"/>
      <c r="D48" s="61"/>
      <c r="E48" s="61"/>
      <c r="F48" s="61"/>
      <c r="G48" s="61"/>
    </row>
    <row r="49" spans="1:7" ht="13.5" customHeight="1">
      <c r="A49" s="43"/>
      <c r="B49" s="63"/>
      <c r="C49" s="61"/>
      <c r="D49" s="61"/>
      <c r="E49" s="61"/>
      <c r="F49" s="61"/>
      <c r="G49" s="61"/>
    </row>
    <row r="50" spans="1:7" ht="10.5" customHeight="1">
      <c r="A50" s="42"/>
      <c r="B50" s="63"/>
      <c r="C50" s="61"/>
      <c r="D50" s="61"/>
      <c r="E50" s="61"/>
      <c r="F50" s="61"/>
      <c r="G50" s="61"/>
    </row>
    <row r="51" spans="1:7" ht="13.5" customHeight="1" hidden="1">
      <c r="A51" s="44"/>
      <c r="B51" s="63"/>
      <c r="C51" s="61"/>
      <c r="D51" s="61"/>
      <c r="E51" s="61"/>
      <c r="F51" s="61"/>
      <c r="G51" s="61"/>
    </row>
    <row r="52" spans="1:7" ht="13.5" customHeight="1" hidden="1">
      <c r="A52" s="45"/>
      <c r="B52" s="61"/>
      <c r="C52" s="61"/>
      <c r="D52" s="61"/>
      <c r="E52" s="61"/>
      <c r="F52" s="61"/>
      <c r="G52" s="61"/>
    </row>
    <row r="53" spans="1:7" ht="15" customHeight="1">
      <c r="A53" s="45">
        <v>2</v>
      </c>
      <c r="B53" s="62" t="s">
        <v>165</v>
      </c>
      <c r="C53" s="61"/>
      <c r="D53" s="61"/>
      <c r="E53" s="61"/>
      <c r="F53" s="61"/>
      <c r="G53" s="61"/>
    </row>
    <row r="54" spans="1:7" ht="23.25" customHeight="1">
      <c r="A54" s="45"/>
      <c r="B54" s="61"/>
      <c r="C54" s="61"/>
      <c r="D54" s="61"/>
      <c r="E54" s="61"/>
      <c r="F54" s="61"/>
      <c r="G54" s="61"/>
    </row>
    <row r="55" spans="1:7" ht="13.5" customHeight="1" hidden="1">
      <c r="A55" s="45"/>
      <c r="B55" s="61"/>
      <c r="C55" s="61"/>
      <c r="D55" s="61"/>
      <c r="E55" s="61"/>
      <c r="F55" s="61"/>
      <c r="G55" s="61"/>
    </row>
    <row r="56" spans="1:7" ht="13.5" customHeight="1" hidden="1">
      <c r="A56" s="45"/>
      <c r="B56" s="27"/>
      <c r="C56" s="27"/>
      <c r="D56" s="27"/>
      <c r="E56" s="27"/>
      <c r="F56" s="27"/>
      <c r="G56" s="27"/>
    </row>
    <row r="57" spans="1:7" ht="13.5" customHeight="1">
      <c r="A57" s="42">
        <v>3</v>
      </c>
      <c r="B57" s="62" t="s">
        <v>152</v>
      </c>
      <c r="C57" s="61"/>
      <c r="D57" s="61"/>
      <c r="E57" s="61"/>
      <c r="F57" s="61"/>
      <c r="G57" s="61"/>
    </row>
    <row r="58" spans="1:7" ht="13.5" customHeight="1">
      <c r="A58" s="44"/>
      <c r="B58" s="64"/>
      <c r="C58" s="61"/>
      <c r="D58" s="61"/>
      <c r="E58" s="61"/>
      <c r="F58" s="61"/>
      <c r="G58" s="61"/>
    </row>
    <row r="59" spans="1:7" ht="13.5" customHeight="1">
      <c r="A59" s="42"/>
      <c r="B59" s="64"/>
      <c r="C59" s="61"/>
      <c r="D59" s="61"/>
      <c r="E59" s="61"/>
      <c r="F59" s="61"/>
      <c r="G59" s="61"/>
    </row>
    <row r="60" spans="1:7" ht="0.75" customHeight="1">
      <c r="A60" s="44"/>
      <c r="B60" s="64"/>
      <c r="C60" s="61"/>
      <c r="D60" s="61"/>
      <c r="E60" s="61"/>
      <c r="F60" s="61"/>
      <c r="G60" s="61"/>
    </row>
    <row r="61" spans="1:7" ht="13.5" customHeight="1" hidden="1">
      <c r="A61" s="45"/>
      <c r="B61" s="46"/>
      <c r="C61" s="28"/>
      <c r="D61" s="28"/>
      <c r="E61" s="28"/>
      <c r="F61" s="28"/>
      <c r="G61" s="28"/>
    </row>
    <row r="62" spans="1:7" ht="13.5" customHeight="1">
      <c r="A62" s="45">
        <v>4</v>
      </c>
      <c r="B62" s="62" t="s">
        <v>153</v>
      </c>
      <c r="C62" s="61"/>
      <c r="D62" s="61"/>
      <c r="E62" s="61"/>
      <c r="F62" s="61"/>
      <c r="G62" s="61"/>
    </row>
    <row r="63" spans="1:7" ht="13.5" customHeight="1">
      <c r="A63" s="45"/>
      <c r="B63" s="61"/>
      <c r="C63" s="61"/>
      <c r="D63" s="61"/>
      <c r="E63" s="61"/>
      <c r="F63" s="61"/>
      <c r="G63" s="61"/>
    </row>
    <row r="64" spans="1:7" ht="11.25" customHeight="1">
      <c r="A64" s="45"/>
      <c r="B64" s="61"/>
      <c r="C64" s="61"/>
      <c r="D64" s="61"/>
      <c r="E64" s="61"/>
      <c r="F64" s="61"/>
      <c r="G64" s="61"/>
    </row>
    <row r="65" spans="1:7" ht="4.5" customHeight="1" hidden="1">
      <c r="A65" s="45"/>
      <c r="B65" s="27"/>
      <c r="C65" s="27"/>
      <c r="D65" s="27"/>
      <c r="E65" s="27"/>
      <c r="F65" s="27"/>
      <c r="G65" s="27"/>
    </row>
    <row r="66" spans="1:7" ht="13.5" customHeight="1">
      <c r="A66" s="42">
        <v>5</v>
      </c>
      <c r="B66" s="62" t="s">
        <v>154</v>
      </c>
      <c r="C66" s="61"/>
      <c r="D66" s="61"/>
      <c r="E66" s="61"/>
      <c r="F66" s="61"/>
      <c r="G66" s="61"/>
    </row>
    <row r="67" spans="1:7" ht="3.75" customHeight="1">
      <c r="A67" s="44"/>
      <c r="B67" s="61"/>
      <c r="C67" s="61"/>
      <c r="D67" s="61"/>
      <c r="E67" s="61"/>
      <c r="F67" s="61"/>
      <c r="G67" s="61"/>
    </row>
    <row r="68" spans="1:7" ht="13.5" customHeight="1">
      <c r="A68" s="42">
        <v>6</v>
      </c>
      <c r="B68" s="62" t="s">
        <v>155</v>
      </c>
      <c r="C68" s="61"/>
      <c r="D68" s="61"/>
      <c r="E68" s="61"/>
      <c r="F68" s="61"/>
      <c r="G68" s="61"/>
    </row>
    <row r="69" spans="1:7" ht="13.5" customHeight="1">
      <c r="A69" s="44"/>
      <c r="B69" s="61"/>
      <c r="C69" s="61"/>
      <c r="D69" s="61"/>
      <c r="E69" s="61"/>
      <c r="F69" s="61"/>
      <c r="G69" s="61"/>
    </row>
    <row r="70" spans="1:7" ht="11.25" customHeight="1">
      <c r="A70" s="44"/>
      <c r="B70" s="61"/>
      <c r="C70" s="61"/>
      <c r="D70" s="61"/>
      <c r="E70" s="61"/>
      <c r="F70" s="61"/>
      <c r="G70" s="61"/>
    </row>
    <row r="71" spans="1:7" ht="2.25" customHeight="1">
      <c r="A71" s="44"/>
      <c r="B71" s="27"/>
      <c r="C71" s="27"/>
      <c r="D71" s="27"/>
      <c r="E71" s="27"/>
      <c r="F71" s="27"/>
      <c r="G71" s="27"/>
    </row>
    <row r="72" spans="1:7" ht="13.5" customHeight="1">
      <c r="A72" s="42">
        <v>7</v>
      </c>
      <c r="B72" s="62" t="s">
        <v>156</v>
      </c>
      <c r="C72" s="61"/>
      <c r="D72" s="61"/>
      <c r="E72" s="61"/>
      <c r="F72" s="61"/>
      <c r="G72" s="61"/>
    </row>
    <row r="73" spans="1:7" ht="13.5" customHeight="1">
      <c r="A73" s="44"/>
      <c r="B73" s="61"/>
      <c r="C73" s="61"/>
      <c r="D73" s="61"/>
      <c r="E73" s="61"/>
      <c r="F73" s="61"/>
      <c r="G73" s="61"/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</sheetData>
  <mergeCells count="14">
    <mergeCell ref="G5:G6"/>
    <mergeCell ref="B1:G1"/>
    <mergeCell ref="B2:C2"/>
    <mergeCell ref="A42:A45"/>
    <mergeCell ref="B39:G42"/>
    <mergeCell ref="B45:G45"/>
    <mergeCell ref="B46:G47"/>
    <mergeCell ref="B66:G67"/>
    <mergeCell ref="B72:G73"/>
    <mergeCell ref="B68:G70"/>
    <mergeCell ref="B48:G52"/>
    <mergeCell ref="B57:G60"/>
    <mergeCell ref="B62:G64"/>
    <mergeCell ref="B53:G55"/>
  </mergeCells>
  <printOptions/>
  <pageMargins left="0.75" right="0.75" top="1" bottom="1" header="0.5" footer="0.5"/>
  <pageSetup horizontalDpi="355" verticalDpi="355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43"/>
  <sheetViews>
    <sheetView workbookViewId="0" topLeftCell="A1">
      <selection activeCell="G40" sqref="G40"/>
    </sheetView>
  </sheetViews>
  <sheetFormatPr defaultColWidth="9.140625" defaultRowHeight="12.75"/>
  <cols>
    <col min="1" max="1" width="4.8515625" style="0" customWidth="1"/>
    <col min="2" max="2" width="11.00390625" style="0" bestFit="1" customWidth="1"/>
    <col min="3" max="3" width="2.28125" style="0" customWidth="1"/>
    <col min="4" max="4" width="16.7109375" style="0" customWidth="1"/>
    <col min="5" max="5" width="2.00390625" style="0" customWidth="1"/>
    <col min="6" max="6" width="19.421875" style="0" customWidth="1"/>
    <col min="7" max="7" width="30.421875" style="0" customWidth="1"/>
  </cols>
  <sheetData>
    <row r="1" spans="2:4" ht="21" customHeight="1">
      <c r="B1" s="73" t="s">
        <v>202</v>
      </c>
      <c r="C1" s="73"/>
      <c r="D1" s="73"/>
    </row>
    <row r="2" spans="2:7" ht="12.75">
      <c r="B2" s="49"/>
      <c r="F2" s="70"/>
      <c r="G2" s="70"/>
    </row>
    <row r="3" spans="2:7" ht="12.75">
      <c r="B3" s="49"/>
      <c r="F3" s="71"/>
      <c r="G3" s="71"/>
    </row>
    <row r="4" spans="2:7" ht="12.75">
      <c r="B4" s="49"/>
      <c r="F4" s="70"/>
      <c r="G4" s="70"/>
    </row>
    <row r="5" spans="2:7" ht="12.75">
      <c r="B5" s="15"/>
      <c r="F5" s="72" t="s">
        <v>187</v>
      </c>
      <c r="G5" s="70" t="s">
        <v>188</v>
      </c>
    </row>
    <row r="6" spans="2:7" ht="12.75">
      <c r="B6" s="15"/>
      <c r="F6" s="72"/>
      <c r="G6" s="70"/>
    </row>
    <row r="7" spans="2:7" ht="12.75">
      <c r="B7" s="15"/>
      <c r="F7" s="72" t="s">
        <v>189</v>
      </c>
      <c r="G7" s="70" t="s">
        <v>190</v>
      </c>
    </row>
    <row r="8" spans="2:7" ht="12.75">
      <c r="B8" s="15"/>
      <c r="F8" s="72"/>
      <c r="G8" s="70"/>
    </row>
    <row r="9" spans="2:7" ht="12.75">
      <c r="B9" s="15"/>
      <c r="F9" s="72" t="s">
        <v>191</v>
      </c>
      <c r="G9" s="70" t="s">
        <v>192</v>
      </c>
    </row>
    <row r="10" spans="2:7" ht="12.75">
      <c r="B10" s="49"/>
      <c r="F10" s="72"/>
      <c r="G10" s="70"/>
    </row>
    <row r="11" spans="2:7" ht="12.75">
      <c r="B11" s="15"/>
      <c r="F11" s="72" t="s">
        <v>193</v>
      </c>
      <c r="G11" s="70" t="s">
        <v>194</v>
      </c>
    </row>
    <row r="12" spans="2:7" ht="12.75">
      <c r="B12" s="15"/>
      <c r="E12" s="70"/>
      <c r="F12" s="72"/>
      <c r="G12" s="70"/>
    </row>
    <row r="13" spans="2:7" ht="12.75">
      <c r="B13" s="15"/>
      <c r="E13" s="70"/>
      <c r="F13" s="70"/>
      <c r="G13" s="70"/>
    </row>
    <row r="14" spans="2:7" ht="12.75">
      <c r="B14" s="15"/>
      <c r="E14" s="70"/>
      <c r="F14" s="71"/>
      <c r="G14" s="71"/>
    </row>
    <row r="15" spans="2:7" ht="12.75">
      <c r="B15" s="15"/>
      <c r="E15" s="70"/>
      <c r="F15" s="72" t="s">
        <v>195</v>
      </c>
      <c r="G15" s="72"/>
    </row>
    <row r="16" spans="2:5" ht="12.75">
      <c r="B16" s="15"/>
      <c r="E16" s="70"/>
    </row>
    <row r="17" spans="2:7" ht="12.75">
      <c r="B17" s="75" t="s">
        <v>170</v>
      </c>
      <c r="C17" s="70"/>
      <c r="D17" s="75" t="s">
        <v>171</v>
      </c>
      <c r="E17" s="70"/>
      <c r="F17" s="70" t="s">
        <v>196</v>
      </c>
      <c r="G17" s="70"/>
    </row>
    <row r="18" spans="2:7" ht="3" customHeight="1">
      <c r="B18" s="75"/>
      <c r="C18" s="70"/>
      <c r="D18" s="75"/>
      <c r="E18" s="70"/>
      <c r="F18" s="57"/>
      <c r="G18" s="57"/>
    </row>
    <row r="19" spans="2:7" ht="12.75">
      <c r="B19" s="75" t="s">
        <v>172</v>
      </c>
      <c r="C19" s="70"/>
      <c r="D19" s="75" t="s">
        <v>173</v>
      </c>
      <c r="E19" s="70"/>
      <c r="F19" s="57"/>
      <c r="G19" s="57"/>
    </row>
    <row r="20" spans="2:7" ht="4.5" customHeight="1">
      <c r="B20" s="75"/>
      <c r="C20" s="70"/>
      <c r="D20" s="75"/>
      <c r="E20" s="70"/>
      <c r="F20" s="70" t="s">
        <v>197</v>
      </c>
      <c r="G20" s="70"/>
    </row>
    <row r="21" spans="2:7" ht="12.75">
      <c r="B21" s="75" t="s">
        <v>174</v>
      </c>
      <c r="C21" s="70"/>
      <c r="D21" s="75" t="s">
        <v>175</v>
      </c>
      <c r="E21" s="70"/>
      <c r="F21" s="57"/>
      <c r="G21" s="57"/>
    </row>
    <row r="22" spans="2:7" ht="12.75">
      <c r="B22" s="75"/>
      <c r="C22" s="70"/>
      <c r="D22" s="75"/>
      <c r="E22" s="70"/>
      <c r="F22" s="57"/>
      <c r="G22" s="57"/>
    </row>
    <row r="23" spans="2:7" ht="12.75">
      <c r="B23" s="75" t="s">
        <v>176</v>
      </c>
      <c r="C23" s="70"/>
      <c r="D23" s="75" t="s">
        <v>177</v>
      </c>
      <c r="E23" s="70"/>
      <c r="F23" s="70" t="s">
        <v>198</v>
      </c>
      <c r="G23" s="70"/>
    </row>
    <row r="24" spans="2:7" ht="2.25" customHeight="1">
      <c r="B24" s="75"/>
      <c r="C24" s="70"/>
      <c r="D24" s="75"/>
      <c r="E24" s="70"/>
      <c r="F24" s="57"/>
      <c r="G24" s="57"/>
    </row>
    <row r="25" spans="2:7" ht="12.75">
      <c r="B25" s="75" t="s">
        <v>178</v>
      </c>
      <c r="C25" s="70"/>
      <c r="D25" s="75" t="s">
        <v>114</v>
      </c>
      <c r="E25" s="70"/>
      <c r="F25" s="57"/>
      <c r="G25" s="57"/>
    </row>
    <row r="26" spans="2:7" ht="4.5" customHeight="1">
      <c r="B26" s="75"/>
      <c r="C26" s="70"/>
      <c r="D26" s="75"/>
      <c r="E26" s="70"/>
      <c r="F26" s="70" t="s">
        <v>199</v>
      </c>
      <c r="G26" s="70"/>
    </row>
    <row r="27" spans="2:7" ht="12.75">
      <c r="B27" s="75" t="s">
        <v>179</v>
      </c>
      <c r="C27" s="70"/>
      <c r="D27" s="75" t="s">
        <v>180</v>
      </c>
      <c r="E27" s="70"/>
      <c r="F27" s="57"/>
      <c r="G27" s="57"/>
    </row>
    <row r="28" spans="2:7" ht="5.25" customHeight="1">
      <c r="B28" s="75"/>
      <c r="C28" s="70"/>
      <c r="D28" s="75"/>
      <c r="E28" s="70"/>
      <c r="F28" s="57"/>
      <c r="G28" s="57"/>
    </row>
    <row r="29" spans="2:7" ht="12.75">
      <c r="B29" s="75" t="s">
        <v>179</v>
      </c>
      <c r="C29" s="70"/>
      <c r="D29" s="75" t="s">
        <v>181</v>
      </c>
      <c r="E29" s="70"/>
      <c r="F29" s="6"/>
      <c r="G29" s="6"/>
    </row>
    <row r="30" spans="2:7" ht="3" customHeight="1">
      <c r="B30" s="75"/>
      <c r="C30" s="70"/>
      <c r="D30" s="75"/>
      <c r="E30" s="70"/>
      <c r="F30" s="70" t="s">
        <v>200</v>
      </c>
      <c r="G30" s="70"/>
    </row>
    <row r="31" spans="2:7" ht="12.75">
      <c r="B31" s="75" t="s">
        <v>182</v>
      </c>
      <c r="C31" s="70"/>
      <c r="D31" s="75" t="s">
        <v>183</v>
      </c>
      <c r="E31" s="70"/>
      <c r="F31" s="57"/>
      <c r="G31" s="57"/>
    </row>
    <row r="32" spans="2:7" ht="7.5" customHeight="1">
      <c r="B32" s="75"/>
      <c r="C32" s="70"/>
      <c r="D32" s="75"/>
      <c r="E32" s="70"/>
      <c r="F32" s="57"/>
      <c r="G32" s="57"/>
    </row>
    <row r="33" spans="2:7" ht="12.75">
      <c r="B33" s="75" t="s">
        <v>184</v>
      </c>
      <c r="C33" s="70"/>
      <c r="D33" s="75" t="s">
        <v>185</v>
      </c>
      <c r="E33" s="70"/>
      <c r="F33" s="70" t="s">
        <v>201</v>
      </c>
      <c r="G33" s="70"/>
    </row>
    <row r="34" spans="2:7" ht="6" customHeight="1">
      <c r="B34" s="75"/>
      <c r="C34" s="70"/>
      <c r="D34" s="75"/>
      <c r="E34" s="70"/>
      <c r="F34" s="57"/>
      <c r="G34" s="57"/>
    </row>
    <row r="35" spans="2:7" ht="12.75">
      <c r="B35" s="48"/>
      <c r="C35" s="49"/>
      <c r="D35" s="48" t="s">
        <v>186</v>
      </c>
      <c r="E35" s="70"/>
      <c r="F35" s="57"/>
      <c r="G35" s="57"/>
    </row>
    <row r="36" spans="2:7" ht="12.75">
      <c r="B36" s="48"/>
      <c r="C36" s="49"/>
      <c r="D36" s="48" t="s">
        <v>23</v>
      </c>
      <c r="E36" s="70"/>
      <c r="F36" s="57"/>
      <c r="G36" s="57"/>
    </row>
    <row r="37" spans="2:5" ht="12.75" customHeight="1">
      <c r="B37" s="48"/>
      <c r="C37" s="49"/>
      <c r="D37" s="48" t="s">
        <v>22</v>
      </c>
      <c r="E37" s="70"/>
    </row>
    <row r="38" spans="2:5" ht="12.75">
      <c r="B38" s="74"/>
      <c r="C38" s="74"/>
      <c r="D38" s="74"/>
      <c r="E38" s="70"/>
    </row>
    <row r="39" spans="2:5" ht="12.75" customHeight="1">
      <c r="B39" s="74"/>
      <c r="C39" s="74"/>
      <c r="D39" s="74"/>
      <c r="E39" s="70"/>
    </row>
    <row r="40" spans="2:5" ht="12.75">
      <c r="B40" s="71"/>
      <c r="C40" s="71"/>
      <c r="D40" s="71"/>
      <c r="E40" s="70"/>
    </row>
    <row r="41" spans="2:5" ht="12.75">
      <c r="B41" s="70"/>
      <c r="C41" s="70"/>
      <c r="D41" s="70"/>
      <c r="E41" s="70"/>
    </row>
    <row r="42" spans="2:5" ht="12.75">
      <c r="B42" s="70"/>
      <c r="C42" s="70"/>
      <c r="D42" s="70"/>
      <c r="E42" s="70"/>
    </row>
    <row r="43" ht="12.75">
      <c r="E43" s="70"/>
    </row>
  </sheetData>
  <mergeCells count="56">
    <mergeCell ref="B17:B18"/>
    <mergeCell ref="C17:C18"/>
    <mergeCell ref="D17:D18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D29:D30"/>
    <mergeCell ref="B31:B32"/>
    <mergeCell ref="C31:C32"/>
    <mergeCell ref="D31:D32"/>
    <mergeCell ref="B40:D40"/>
    <mergeCell ref="B41:D41"/>
    <mergeCell ref="B1:D1"/>
    <mergeCell ref="B39:D39"/>
    <mergeCell ref="B33:B34"/>
    <mergeCell ref="C33:C34"/>
    <mergeCell ref="D33:D34"/>
    <mergeCell ref="B38:D38"/>
    <mergeCell ref="B29:B30"/>
    <mergeCell ref="C29:C30"/>
    <mergeCell ref="B42:D42"/>
    <mergeCell ref="F5:F6"/>
    <mergeCell ref="G5:G6"/>
    <mergeCell ref="F7:F8"/>
    <mergeCell ref="G7:G8"/>
    <mergeCell ref="F9:F10"/>
    <mergeCell ref="G9:G10"/>
    <mergeCell ref="F11:F12"/>
    <mergeCell ref="G11:G12"/>
    <mergeCell ref="F15:G15"/>
    <mergeCell ref="F4:G4"/>
    <mergeCell ref="F13:G13"/>
    <mergeCell ref="F14:G14"/>
    <mergeCell ref="F2:G2"/>
    <mergeCell ref="F3:G3"/>
    <mergeCell ref="E12:E43"/>
    <mergeCell ref="F36:G36"/>
    <mergeCell ref="F26:G28"/>
    <mergeCell ref="F30:G32"/>
    <mergeCell ref="F33:G35"/>
    <mergeCell ref="F23:G24"/>
    <mergeCell ref="F20:G22"/>
    <mergeCell ref="F17:G19"/>
    <mergeCell ref="F25:G25"/>
  </mergeCells>
  <printOptions/>
  <pageMargins left="0.75" right="0.75" top="1" bottom="1" header="0.5" footer="0.5"/>
  <pageSetup horizontalDpi="355" verticalDpi="355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C25"/>
  <sheetViews>
    <sheetView workbookViewId="0" topLeftCell="A1">
      <selection activeCell="B7" sqref="B7:B12"/>
    </sheetView>
  </sheetViews>
  <sheetFormatPr defaultColWidth="9.140625" defaultRowHeight="12.75"/>
  <cols>
    <col min="2" max="2" width="23.57421875" style="0" customWidth="1"/>
    <col min="3" max="3" width="24.8515625" style="0" customWidth="1"/>
  </cols>
  <sheetData>
    <row r="3" spans="2:3" ht="12.75" customHeight="1">
      <c r="B3" s="76" t="s">
        <v>70</v>
      </c>
      <c r="C3" s="77"/>
    </row>
    <row r="4" spans="2:3" ht="12.75">
      <c r="B4" s="4" t="s">
        <v>53</v>
      </c>
      <c r="C4" s="4" t="s">
        <v>54</v>
      </c>
    </row>
    <row r="5" spans="2:3" ht="12.75">
      <c r="B5" s="4" t="s">
        <v>55</v>
      </c>
      <c r="C5" s="4" t="s">
        <v>62</v>
      </c>
    </row>
    <row r="6" spans="2:3" ht="12.75">
      <c r="B6" s="3" t="s">
        <v>56</v>
      </c>
      <c r="C6" s="3" t="s">
        <v>63</v>
      </c>
    </row>
    <row r="7" spans="2:3" ht="12.75">
      <c r="B7" s="3" t="s">
        <v>57</v>
      </c>
      <c r="C7" s="3"/>
    </row>
    <row r="8" spans="2:3" ht="25.5">
      <c r="B8" s="3" t="s">
        <v>58</v>
      </c>
      <c r="C8" s="4" t="s">
        <v>64</v>
      </c>
    </row>
    <row r="9" spans="2:3" ht="12.75">
      <c r="B9" s="3" t="s">
        <v>59</v>
      </c>
      <c r="C9" s="3" t="s">
        <v>65</v>
      </c>
    </row>
    <row r="10" spans="2:3" ht="12.75">
      <c r="B10" s="3" t="s">
        <v>60</v>
      </c>
      <c r="C10" s="3" t="s">
        <v>66</v>
      </c>
    </row>
    <row r="11" spans="2:3" ht="12.75">
      <c r="B11" s="3" t="s">
        <v>61</v>
      </c>
      <c r="C11" s="3"/>
    </row>
    <row r="12" spans="2:3" ht="12.75">
      <c r="B12" s="3" t="s">
        <v>40</v>
      </c>
      <c r="C12" s="3"/>
    </row>
    <row r="13" spans="2:3" ht="12.75" customHeight="1">
      <c r="B13" s="78" t="s">
        <v>67</v>
      </c>
      <c r="C13" s="56"/>
    </row>
    <row r="14" spans="2:3" ht="12.75">
      <c r="B14" s="51" t="s">
        <v>68</v>
      </c>
      <c r="C14" s="51"/>
    </row>
    <row r="15" spans="2:3" ht="25.5" customHeight="1">
      <c r="B15" s="51"/>
      <c r="C15" s="51"/>
    </row>
    <row r="16" spans="2:3" ht="12.75">
      <c r="B16" s="51"/>
      <c r="C16" s="51"/>
    </row>
    <row r="17" spans="2:3" ht="12.75">
      <c r="B17" s="51"/>
      <c r="C17" s="51"/>
    </row>
    <row r="18" spans="2:3" ht="12.75">
      <c r="B18" s="51"/>
      <c r="C18" s="51"/>
    </row>
    <row r="19" spans="2:3" ht="12.75">
      <c r="B19" s="51"/>
      <c r="C19" s="51"/>
    </row>
    <row r="20" spans="2:3" ht="12.75">
      <c r="B20" s="51"/>
      <c r="C20" s="51"/>
    </row>
    <row r="21" spans="2:3" ht="12.75">
      <c r="B21" s="51"/>
      <c r="C21" s="51"/>
    </row>
    <row r="25" spans="2:3" ht="12.75">
      <c r="B25" s="51" t="s">
        <v>69</v>
      </c>
      <c r="C25" s="56"/>
    </row>
  </sheetData>
  <mergeCells count="4">
    <mergeCell ref="B3:C3"/>
    <mergeCell ref="B13:C13"/>
    <mergeCell ref="B25:C25"/>
    <mergeCell ref="B14:C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C33"/>
  <sheetViews>
    <sheetView workbookViewId="0" topLeftCell="A2">
      <selection activeCell="C4" sqref="C4:C29"/>
    </sheetView>
  </sheetViews>
  <sheetFormatPr defaultColWidth="9.140625" defaultRowHeight="12.75"/>
  <cols>
    <col min="2" max="2" width="10.140625" style="14" bestFit="1" customWidth="1"/>
    <col min="3" max="3" width="20.140625" style="0" bestFit="1" customWidth="1"/>
  </cols>
  <sheetData>
    <row r="4" ht="12.75">
      <c r="C4" t="s">
        <v>203</v>
      </c>
    </row>
    <row r="5" spans="2:3" ht="12.75">
      <c r="B5"/>
      <c r="C5" t="s">
        <v>100</v>
      </c>
    </row>
    <row r="6" spans="2:3" ht="12.75">
      <c r="B6" t="s">
        <v>26</v>
      </c>
      <c r="C6" t="s">
        <v>71</v>
      </c>
    </row>
    <row r="7" spans="2:3" ht="12.75">
      <c r="B7"/>
      <c r="C7" t="s">
        <v>116</v>
      </c>
    </row>
    <row r="8" spans="2:3" ht="12.75">
      <c r="B8" s="9" t="s">
        <v>19</v>
      </c>
      <c r="C8" t="s">
        <v>110</v>
      </c>
    </row>
    <row r="9" spans="2:3" ht="12.75">
      <c r="B9" t="s">
        <v>19</v>
      </c>
      <c r="C9" t="s">
        <v>79</v>
      </c>
    </row>
    <row r="10" spans="2:3" ht="12.75">
      <c r="B10" t="s">
        <v>19</v>
      </c>
      <c r="C10" t="s">
        <v>80</v>
      </c>
    </row>
    <row r="11" ht="12.75">
      <c r="B11"/>
    </row>
    <row r="12" spans="2:3" ht="12.75">
      <c r="B12" s="6"/>
      <c r="C12" s="50" t="s">
        <v>171</v>
      </c>
    </row>
    <row r="13" spans="2:3" ht="12.75">
      <c r="B13" t="s">
        <v>117</v>
      </c>
      <c r="C13" s="50" t="s">
        <v>173</v>
      </c>
    </row>
    <row r="14" spans="2:3" ht="12.75">
      <c r="B14"/>
      <c r="C14" s="50" t="s">
        <v>175</v>
      </c>
    </row>
    <row r="15" spans="2:3" ht="12.75">
      <c r="B15" t="s">
        <v>115</v>
      </c>
      <c r="C15" t="s">
        <v>71</v>
      </c>
    </row>
    <row r="16" spans="2:3" ht="12.75">
      <c r="B16"/>
      <c r="C16" s="50" t="s">
        <v>177</v>
      </c>
    </row>
    <row r="17" spans="2:3" ht="12.75">
      <c r="B17"/>
      <c r="C17" s="50" t="s">
        <v>114</v>
      </c>
    </row>
    <row r="18" spans="2:3" ht="12.75">
      <c r="B18"/>
      <c r="C18" s="50" t="s">
        <v>180</v>
      </c>
    </row>
    <row r="19" spans="2:3" ht="12.75">
      <c r="B19"/>
      <c r="C19" s="50" t="s">
        <v>181</v>
      </c>
    </row>
    <row r="20" spans="2:3" ht="12.75">
      <c r="B20"/>
      <c r="C20" s="50" t="s">
        <v>183</v>
      </c>
    </row>
    <row r="21" spans="2:3" ht="12.75">
      <c r="B21"/>
      <c r="C21" t="s">
        <v>75</v>
      </c>
    </row>
    <row r="22" spans="2:3" ht="12.75">
      <c r="B22" s="6"/>
      <c r="C22" t="s">
        <v>76</v>
      </c>
    </row>
    <row r="23" spans="2:3" ht="12.75">
      <c r="B23" s="6"/>
      <c r="C23" t="s">
        <v>32</v>
      </c>
    </row>
    <row r="24" spans="2:3" ht="12.75">
      <c r="B24" s="6"/>
      <c r="C24" t="s">
        <v>81</v>
      </c>
    </row>
    <row r="25" spans="2:3" ht="12.75">
      <c r="B25"/>
      <c r="C25" s="3" t="s">
        <v>57</v>
      </c>
    </row>
    <row r="26" spans="2:3" ht="25.5">
      <c r="B26"/>
      <c r="C26" s="3" t="s">
        <v>58</v>
      </c>
    </row>
    <row r="27" spans="2:3" ht="12.75">
      <c r="B27"/>
      <c r="C27" s="3" t="s">
        <v>61</v>
      </c>
    </row>
    <row r="28" spans="2:3" ht="12.75">
      <c r="B28"/>
      <c r="C28" s="3" t="s">
        <v>40</v>
      </c>
    </row>
    <row r="29" ht="12.75">
      <c r="B29"/>
    </row>
    <row r="30" ht="12.75">
      <c r="B30" s="13"/>
    </row>
    <row r="31" ht="12.75">
      <c r="B31" s="13"/>
    </row>
    <row r="32" ht="12.75">
      <c r="B32" s="13"/>
    </row>
    <row r="33" ht="12.75">
      <c r="B33" s="1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13"/>
  <sheetViews>
    <sheetView workbookViewId="0" topLeftCell="A1">
      <selection activeCell="B6" sqref="B6:C13"/>
    </sheetView>
  </sheetViews>
  <sheetFormatPr defaultColWidth="9.140625" defaultRowHeight="12.75"/>
  <cols>
    <col min="2" max="2" width="12.140625" style="0" customWidth="1"/>
    <col min="3" max="3" width="17.421875" style="0" bestFit="1" customWidth="1"/>
    <col min="4" max="4" width="2.140625" style="0" customWidth="1"/>
  </cols>
  <sheetData>
    <row r="3" ht="12.75">
      <c r="B3" t="s">
        <v>72</v>
      </c>
    </row>
    <row r="5" ht="12.75">
      <c r="B5" t="s">
        <v>90</v>
      </c>
    </row>
    <row r="6" spans="2:8" ht="12.75">
      <c r="B6" t="s">
        <v>93</v>
      </c>
      <c r="C6" t="s">
        <v>94</v>
      </c>
      <c r="E6" s="51" t="s">
        <v>91</v>
      </c>
      <c r="F6" s="51"/>
      <c r="G6" s="51"/>
      <c r="H6" s="51"/>
    </row>
    <row r="7" spans="2:8" ht="12.75">
      <c r="B7" t="s">
        <v>95</v>
      </c>
      <c r="C7" t="s">
        <v>106</v>
      </c>
      <c r="E7" s="51"/>
      <c r="F7" s="51"/>
      <c r="G7" s="51"/>
      <c r="H7" s="51"/>
    </row>
    <row r="8" spans="2:8" ht="12.75">
      <c r="B8" t="s">
        <v>96</v>
      </c>
      <c r="C8" t="s">
        <v>97</v>
      </c>
      <c r="E8" s="51"/>
      <c r="F8" s="51"/>
      <c r="G8" s="51"/>
      <c r="H8" s="51"/>
    </row>
    <row r="9" spans="2:8" ht="12.75">
      <c r="B9" t="s">
        <v>98</v>
      </c>
      <c r="C9" t="s">
        <v>99</v>
      </c>
      <c r="E9" s="51"/>
      <c r="F9" s="51"/>
      <c r="G9" s="51"/>
      <c r="H9" s="51"/>
    </row>
    <row r="10" spans="2:8" ht="12.75">
      <c r="B10" t="s">
        <v>96</v>
      </c>
      <c r="C10" t="s">
        <v>100</v>
      </c>
      <c r="E10" s="51" t="s">
        <v>92</v>
      </c>
      <c r="F10" s="51"/>
      <c r="G10" s="51"/>
      <c r="H10" s="51"/>
    </row>
    <row r="11" spans="2:8" ht="12.75">
      <c r="B11" t="s">
        <v>101</v>
      </c>
      <c r="C11" t="s">
        <v>102</v>
      </c>
      <c r="E11" s="51"/>
      <c r="F11" s="51"/>
      <c r="G11" s="51"/>
      <c r="H11" s="51"/>
    </row>
    <row r="12" ht="12.75">
      <c r="C12" t="s">
        <v>103</v>
      </c>
    </row>
    <row r="13" spans="3:5" ht="12.75">
      <c r="C13" t="s">
        <v>104</v>
      </c>
      <c r="E13" t="s">
        <v>105</v>
      </c>
    </row>
  </sheetData>
  <mergeCells count="2">
    <mergeCell ref="E6:H9"/>
    <mergeCell ref="E10:H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5" sqref="C5:C15"/>
    </sheetView>
  </sheetViews>
  <sheetFormatPr defaultColWidth="9.140625" defaultRowHeight="12.75"/>
  <cols>
    <col min="2" max="2" width="10.8515625" style="0" bestFit="1" customWidth="1"/>
    <col min="3" max="3" width="23.28125" style="0" bestFit="1" customWidth="1"/>
    <col min="4" max="4" width="4.00390625" style="0" customWidth="1"/>
    <col min="5" max="5" width="28.8515625" style="0" customWidth="1"/>
  </cols>
  <sheetData>
    <row r="1" spans="1:4" ht="15">
      <c r="A1" s="53" t="s">
        <v>85</v>
      </c>
      <c r="B1" s="54"/>
      <c r="C1" s="55"/>
      <c r="D1" s="55"/>
    </row>
    <row r="2" spans="1:3" ht="12.75">
      <c r="A2" s="3"/>
      <c r="B2" s="3"/>
      <c r="C2" s="3"/>
    </row>
    <row r="4" spans="2:6" ht="12.75">
      <c r="B4" s="6"/>
      <c r="E4" s="52"/>
      <c r="F4" s="56"/>
    </row>
    <row r="5" spans="2:6" ht="12.75">
      <c r="B5" s="9" t="s">
        <v>19</v>
      </c>
      <c r="C5" t="s">
        <v>71</v>
      </c>
      <c r="E5" s="57"/>
      <c r="F5" s="56"/>
    </row>
    <row r="6" spans="2:6" ht="12.75">
      <c r="B6" s="6" t="s">
        <v>74</v>
      </c>
      <c r="C6" t="s">
        <v>75</v>
      </c>
      <c r="E6" s="52" t="s">
        <v>86</v>
      </c>
      <c r="F6" s="51"/>
    </row>
    <row r="7" spans="2:6" ht="12.75">
      <c r="B7" s="6" t="s">
        <v>74</v>
      </c>
      <c r="C7" t="s">
        <v>76</v>
      </c>
      <c r="E7" s="51"/>
      <c r="F7" s="51"/>
    </row>
    <row r="8" spans="2:6" ht="12.75">
      <c r="B8" s="6" t="s">
        <v>77</v>
      </c>
      <c r="C8" t="s">
        <v>32</v>
      </c>
      <c r="E8" s="52" t="s">
        <v>87</v>
      </c>
      <c r="F8" s="51"/>
    </row>
    <row r="9" spans="2:6" ht="12.75">
      <c r="B9" t="s">
        <v>78</v>
      </c>
      <c r="C9" t="s">
        <v>79</v>
      </c>
      <c r="E9" s="51"/>
      <c r="F9" s="51"/>
    </row>
    <row r="10" spans="2:6" ht="12.75">
      <c r="B10" t="s">
        <v>15</v>
      </c>
      <c r="C10" t="s">
        <v>80</v>
      </c>
      <c r="E10" s="52" t="s">
        <v>88</v>
      </c>
      <c r="F10" s="51"/>
    </row>
    <row r="11" spans="2:6" ht="12.75">
      <c r="B11" s="6" t="s">
        <v>73</v>
      </c>
      <c r="C11" t="s">
        <v>81</v>
      </c>
      <c r="E11" s="51"/>
      <c r="F11" s="51"/>
    </row>
    <row r="12" spans="2:6" ht="12.75" customHeight="1">
      <c r="B12" t="s">
        <v>19</v>
      </c>
      <c r="C12" t="s">
        <v>82</v>
      </c>
      <c r="E12" s="52" t="s">
        <v>89</v>
      </c>
      <c r="F12" s="51"/>
    </row>
    <row r="13" spans="2:6" ht="12.75">
      <c r="B13" t="s">
        <v>83</v>
      </c>
      <c r="C13" t="s">
        <v>52</v>
      </c>
      <c r="E13" s="51"/>
      <c r="F13" s="51"/>
    </row>
    <row r="14" spans="2:6" ht="12.75">
      <c r="B14" t="s">
        <v>16</v>
      </c>
      <c r="C14" t="s">
        <v>84</v>
      </c>
      <c r="E14" s="51"/>
      <c r="F14" s="51"/>
    </row>
    <row r="15" spans="2:6" ht="12.75">
      <c r="B15" t="s">
        <v>16</v>
      </c>
      <c r="C15" t="s">
        <v>23</v>
      </c>
      <c r="E15" s="51"/>
      <c r="F15" s="51"/>
    </row>
    <row r="17" ht="27" customHeight="1"/>
    <row r="19" ht="27" customHeight="1"/>
    <row r="21" ht="45" customHeight="1"/>
    <row r="23" ht="36" customHeight="1"/>
    <row r="29" ht="12.75" customHeight="1"/>
  </sheetData>
  <mergeCells count="7">
    <mergeCell ref="E10:F11"/>
    <mergeCell ref="E12:F15"/>
    <mergeCell ref="E8:F9"/>
    <mergeCell ref="A1:D1"/>
    <mergeCell ref="E4:F4"/>
    <mergeCell ref="E5:F5"/>
    <mergeCell ref="E6:F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0"/>
  <sheetViews>
    <sheetView workbookViewId="0" topLeftCell="A1">
      <selection activeCell="B4" sqref="B4:C11"/>
    </sheetView>
  </sheetViews>
  <sheetFormatPr defaultColWidth="9.140625" defaultRowHeight="12.75"/>
  <sheetData>
    <row r="2" ht="12.75">
      <c r="B2" t="s">
        <v>0</v>
      </c>
    </row>
    <row r="4" spans="2:3" ht="12.75">
      <c r="B4" t="s">
        <v>17</v>
      </c>
      <c r="C4" t="s">
        <v>107</v>
      </c>
    </row>
    <row r="5" spans="2:3" ht="12.75">
      <c r="B5" t="s">
        <v>17</v>
      </c>
      <c r="C5" t="s">
        <v>108</v>
      </c>
    </row>
    <row r="6" spans="2:3" ht="12.75">
      <c r="B6" t="s">
        <v>19</v>
      </c>
      <c r="C6" t="s">
        <v>109</v>
      </c>
    </row>
    <row r="7" spans="2:3" ht="12.75">
      <c r="B7" t="s">
        <v>19</v>
      </c>
      <c r="C7" t="s">
        <v>110</v>
      </c>
    </row>
    <row r="8" spans="2:3" ht="12.75">
      <c r="B8" t="s">
        <v>112</v>
      </c>
      <c r="C8" t="s">
        <v>111</v>
      </c>
    </row>
    <row r="9" ht="12.75">
      <c r="C9" t="s">
        <v>113</v>
      </c>
    </row>
    <row r="10" ht="12.75">
      <c r="C10" t="s">
        <v>114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B2" sqref="B2"/>
    </sheetView>
  </sheetViews>
  <sheetFormatPr defaultColWidth="9.140625" defaultRowHeight="12.75"/>
  <sheetData>
    <row r="2" ht="12.75">
      <c r="B2" t="s"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B2" sqref="B2"/>
    </sheetView>
  </sheetViews>
  <sheetFormatPr defaultColWidth="9.140625" defaultRowHeight="12.75"/>
  <sheetData>
    <row r="2" ht="12.75">
      <c r="B2" t="s">
        <v>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D29" sqref="D29"/>
    </sheetView>
  </sheetViews>
  <sheetFormatPr defaultColWidth="9.140625" defaultRowHeight="12.75"/>
  <sheetData>
    <row r="2" ht="12.75">
      <c r="B2" t="s">
        <v>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I24"/>
  <sheetViews>
    <sheetView workbookViewId="0" topLeftCell="A7">
      <selection activeCell="C30" sqref="C30"/>
    </sheetView>
  </sheetViews>
  <sheetFormatPr defaultColWidth="9.140625" defaultRowHeight="12.75"/>
  <cols>
    <col min="3" max="3" width="17.57421875" style="0" customWidth="1"/>
    <col min="4" max="4" width="17.140625" style="0" customWidth="1"/>
  </cols>
  <sheetData>
    <row r="2" spans="3:9" ht="18">
      <c r="C2" s="5" t="s">
        <v>43</v>
      </c>
      <c r="D2" s="7"/>
      <c r="E2" s="7"/>
      <c r="F2" s="7"/>
      <c r="G2" s="7"/>
      <c r="H2" s="7"/>
      <c r="I2" s="7"/>
    </row>
    <row r="3" spans="3:9" ht="12.75">
      <c r="C3" s="7"/>
      <c r="D3" s="7"/>
      <c r="E3" s="7"/>
      <c r="F3" s="7"/>
      <c r="G3" s="7"/>
      <c r="H3" s="7"/>
      <c r="I3" s="7"/>
    </row>
    <row r="4" spans="3:9" ht="12.75">
      <c r="C4" s="7"/>
      <c r="D4" s="7"/>
      <c r="E4" s="7"/>
      <c r="F4" s="7"/>
      <c r="G4" s="7"/>
      <c r="H4" s="7"/>
      <c r="I4" s="7"/>
    </row>
    <row r="5" spans="3:9" ht="12.75">
      <c r="C5" s="8" t="s">
        <v>44</v>
      </c>
      <c r="D5" s="8" t="s">
        <v>20</v>
      </c>
      <c r="E5" s="7"/>
      <c r="F5" s="7" t="s">
        <v>47</v>
      </c>
      <c r="G5" s="7"/>
      <c r="H5" s="7"/>
      <c r="I5" s="7"/>
    </row>
    <row r="6" spans="3:9" ht="12.75">
      <c r="C6" s="8" t="s">
        <v>19</v>
      </c>
      <c r="D6" s="8" t="s">
        <v>45</v>
      </c>
      <c r="E6" s="7"/>
      <c r="F6" s="58" t="s">
        <v>41</v>
      </c>
      <c r="G6" s="59"/>
      <c r="H6" s="59"/>
      <c r="I6" s="59"/>
    </row>
    <row r="7" spans="3:9" ht="12.75">
      <c r="C7" s="8" t="s">
        <v>15</v>
      </c>
      <c r="D7" s="8" t="s">
        <v>21</v>
      </c>
      <c r="E7" s="7"/>
      <c r="F7" s="59"/>
      <c r="G7" s="59"/>
      <c r="H7" s="59"/>
      <c r="I7" s="59"/>
    </row>
    <row r="8" spans="3:9" ht="12.75">
      <c r="C8" s="8" t="s">
        <v>13</v>
      </c>
      <c r="D8" s="8" t="s">
        <v>14</v>
      </c>
      <c r="E8" s="7"/>
      <c r="F8" s="59"/>
      <c r="G8" s="59"/>
      <c r="H8" s="59"/>
      <c r="I8" s="59"/>
    </row>
    <row r="9" spans="3:9" ht="12.75">
      <c r="C9" s="8" t="s">
        <v>26</v>
      </c>
      <c r="D9" s="8" t="s">
        <v>24</v>
      </c>
      <c r="E9" s="7"/>
      <c r="F9" s="59"/>
      <c r="G9" s="59"/>
      <c r="H9" s="59"/>
      <c r="I9" s="59"/>
    </row>
    <row r="10" spans="3:9" ht="12.75">
      <c r="C10" s="8" t="s">
        <v>28</v>
      </c>
      <c r="D10" s="8" t="s">
        <v>22</v>
      </c>
      <c r="E10" s="7"/>
      <c r="F10" s="59"/>
      <c r="G10" s="59"/>
      <c r="H10" s="59"/>
      <c r="I10" s="59"/>
    </row>
    <row r="11" spans="3:9" ht="12.75">
      <c r="C11" s="7" t="s">
        <v>27</v>
      </c>
      <c r="D11" s="8" t="s">
        <v>23</v>
      </c>
      <c r="E11" s="7"/>
      <c r="F11" s="59" t="s">
        <v>48</v>
      </c>
      <c r="G11" s="59"/>
      <c r="H11" s="59"/>
      <c r="I11" s="59"/>
    </row>
    <row r="12" spans="3:9" ht="12.75">
      <c r="C12" s="9" t="s">
        <v>30</v>
      </c>
      <c r="D12" s="9" t="s">
        <v>29</v>
      </c>
      <c r="E12" s="7"/>
      <c r="F12" s="59"/>
      <c r="G12" s="59"/>
      <c r="H12" s="59"/>
      <c r="I12" s="59"/>
    </row>
    <row r="13" spans="3:9" ht="12.75">
      <c r="C13" s="9" t="s">
        <v>31</v>
      </c>
      <c r="D13" s="9" t="s">
        <v>32</v>
      </c>
      <c r="E13" s="7"/>
      <c r="F13" s="59"/>
      <c r="G13" s="59"/>
      <c r="H13" s="59"/>
      <c r="I13" s="59"/>
    </row>
    <row r="14" spans="3:9" ht="12.75">
      <c r="C14" s="9" t="s">
        <v>34</v>
      </c>
      <c r="D14" s="9" t="s">
        <v>33</v>
      </c>
      <c r="E14" s="7"/>
      <c r="F14" s="58" t="s">
        <v>49</v>
      </c>
      <c r="G14" s="59"/>
      <c r="H14" s="59"/>
      <c r="I14" s="59"/>
    </row>
    <row r="15" spans="3:9" ht="12.75">
      <c r="C15" s="9"/>
      <c r="D15" s="9"/>
      <c r="E15" s="7"/>
      <c r="F15" s="59"/>
      <c r="G15" s="59"/>
      <c r="H15" s="59"/>
      <c r="I15" s="59"/>
    </row>
    <row r="16" spans="3:9" ht="12.75">
      <c r="C16" s="10" t="s">
        <v>25</v>
      </c>
      <c r="D16" s="9"/>
      <c r="E16" s="7"/>
      <c r="F16" s="59"/>
      <c r="G16" s="59"/>
      <c r="H16" s="59"/>
      <c r="I16" s="59"/>
    </row>
    <row r="17" spans="3:9" ht="12.75">
      <c r="C17" s="9" t="s">
        <v>36</v>
      </c>
      <c r="D17" s="9" t="s">
        <v>37</v>
      </c>
      <c r="E17" s="7"/>
      <c r="F17" s="59"/>
      <c r="G17" s="59"/>
      <c r="H17" s="59"/>
      <c r="I17" s="59"/>
    </row>
    <row r="18" spans="3:9" ht="12.75">
      <c r="C18" s="7" t="s">
        <v>46</v>
      </c>
      <c r="D18" s="9" t="s">
        <v>35</v>
      </c>
      <c r="E18" s="7"/>
      <c r="F18" s="59"/>
      <c r="G18" s="59"/>
      <c r="H18" s="59"/>
      <c r="I18" s="59"/>
    </row>
    <row r="19" spans="3:9" ht="12.75">
      <c r="C19" s="11">
        <v>37258</v>
      </c>
      <c r="D19" s="9" t="s">
        <v>38</v>
      </c>
      <c r="E19" s="7"/>
      <c r="F19" s="59"/>
      <c r="G19" s="59"/>
      <c r="H19" s="59"/>
      <c r="I19" s="59"/>
    </row>
    <row r="20" spans="3:9" ht="12.75">
      <c r="C20" s="9" t="s">
        <v>39</v>
      </c>
      <c r="D20" s="9" t="s">
        <v>40</v>
      </c>
      <c r="E20" s="7"/>
      <c r="F20" s="58" t="s">
        <v>51</v>
      </c>
      <c r="G20" s="59"/>
      <c r="H20" s="59"/>
      <c r="I20" s="59"/>
    </row>
    <row r="21" spans="3:9" ht="12.75">
      <c r="C21" s="8" t="s">
        <v>17</v>
      </c>
      <c r="D21" s="8" t="s">
        <v>18</v>
      </c>
      <c r="E21" s="7"/>
      <c r="F21" s="59"/>
      <c r="G21" s="59"/>
      <c r="H21" s="59"/>
      <c r="I21" s="59"/>
    </row>
    <row r="22" spans="3:9" ht="12.75">
      <c r="C22" s="7"/>
      <c r="D22" s="9" t="s">
        <v>42</v>
      </c>
      <c r="E22" s="7"/>
      <c r="F22" s="59"/>
      <c r="G22" s="59"/>
      <c r="H22" s="59"/>
      <c r="I22" s="59"/>
    </row>
    <row r="23" spans="3:9" ht="12.75">
      <c r="C23" s="7"/>
      <c r="D23" s="7" t="s">
        <v>50</v>
      </c>
      <c r="E23" s="7"/>
      <c r="F23" s="59"/>
      <c r="G23" s="59"/>
      <c r="H23" s="59"/>
      <c r="I23" s="59"/>
    </row>
    <row r="24" spans="6:9" ht="12.75">
      <c r="F24" s="59"/>
      <c r="G24" s="59"/>
      <c r="H24" s="59"/>
      <c r="I24" s="59"/>
    </row>
    <row r="26" ht="12.75" customHeight="1"/>
    <row r="28" ht="12.75" customHeight="1"/>
    <row r="30" ht="12.75" customHeight="1"/>
    <row r="32" ht="12.75" customHeight="1"/>
    <row r="34" ht="12.75" customHeight="1"/>
    <row r="36" ht="12.75" customHeight="1"/>
    <row r="38" ht="12.75" customHeight="1"/>
    <row r="40" ht="12.75" customHeight="1"/>
  </sheetData>
  <mergeCells count="4">
    <mergeCell ref="F6:I10"/>
    <mergeCell ref="F14:I19"/>
    <mergeCell ref="F11:I13"/>
    <mergeCell ref="F20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Falukorv med stuvad potatis</dc:title>
  <dc:subject/>
  <dc:creator>Ina Olsvik</dc:creator>
  <cp:keywords/>
  <dc:description/>
  <cp:lastModifiedBy>Ina Olsvik</cp:lastModifiedBy>
  <cp:lastPrinted>2004-03-10T15:32:05Z</cp:lastPrinted>
  <dcterms:created xsi:type="dcterms:W3CDTF">2002-03-06T06:52:45Z</dcterms:created>
  <dcterms:modified xsi:type="dcterms:W3CDTF">2004-07-01T08:49:48Z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